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taffkyschools-my.sharepoint.com/personal/lisa_oakes_education_ky_gov/Documents/Desktop/2023-2024/2024 SCDC/Hyatt Regency/"/>
    </mc:Choice>
  </mc:AlternateContent>
  <xr:revisionPtr revIDLastSave="0" documentId="8_{CA45DD80-682D-458C-9C1B-ADF23B3D5B24}" xr6:coauthVersionLast="47" xr6:coauthVersionMax="47" xr10:uidLastSave="{00000000-0000-0000-0000-000000000000}"/>
  <bookViews>
    <workbookView xWindow="-120" yWindow="-120" windowWidth="29040" windowHeight="15720" xr2:uid="{83A38594-EB96-4E5A-883B-0EEE9EE31FE2}"/>
  </bookViews>
  <sheets>
    <sheet name="Instructions" sheetId="1" r:id="rId1"/>
    <sheet name="Rooming List" sheetId="3" r:id="rId2"/>
    <sheet name="Invoice" sheetId="4" r:id="rId3"/>
  </sheets>
  <definedNames>
    <definedName name="_xlnm.Print_Area" localSheetId="0">Instructions!$A$1:$O$16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4" l="1"/>
  <c r="H17" i="4"/>
  <c r="H16" i="4"/>
  <c r="H15" i="4"/>
  <c r="H14" i="4"/>
  <c r="I20" i="4" l="1"/>
  <c r="B7" i="4" l="1"/>
  <c r="H30" i="4" s="1"/>
  <c r="B6" i="4"/>
  <c r="M18" i="3" l="1"/>
  <c r="N18" i="3" s="1"/>
  <c r="M37" i="3"/>
  <c r="N37" i="3" s="1"/>
  <c r="M36" i="3"/>
  <c r="N36" i="3" s="1"/>
  <c r="M35" i="3"/>
  <c r="N35" i="3" s="1"/>
  <c r="M34" i="3"/>
  <c r="N34" i="3" s="1"/>
  <c r="M33" i="3"/>
  <c r="N33" i="3" s="1"/>
  <c r="M32" i="3"/>
  <c r="N32" i="3" s="1"/>
  <c r="M31" i="3"/>
  <c r="N31" i="3" s="1"/>
  <c r="M30" i="3"/>
  <c r="N30" i="3" s="1"/>
  <c r="M29" i="3"/>
  <c r="N29" i="3" s="1"/>
  <c r="M28" i="3"/>
  <c r="N28" i="3" s="1"/>
  <c r="M27" i="3"/>
  <c r="N27" i="3" s="1"/>
  <c r="M26" i="3"/>
  <c r="N26" i="3" s="1"/>
  <c r="M25" i="3"/>
  <c r="N25" i="3" s="1"/>
  <c r="M24" i="3"/>
  <c r="N24" i="3" s="1"/>
  <c r="M23" i="3"/>
  <c r="N23" i="3" s="1"/>
  <c r="M22" i="3"/>
  <c r="N22" i="3" s="1"/>
  <c r="M21" i="3"/>
  <c r="N21" i="3" s="1"/>
  <c r="M20" i="3"/>
  <c r="N20" i="3" s="1"/>
  <c r="M19" i="3"/>
  <c r="N19" i="3" s="1"/>
  <c r="N38" i="3" l="1"/>
  <c r="M38" i="3"/>
  <c r="D30" i="4" l="1"/>
  <c r="J30" i="4" s="1"/>
  <c r="J38" i="4" s="1"/>
  <c r="J22" i="4" s="1"/>
  <c r="J21" i="4"/>
</calcChain>
</file>

<file path=xl/sharedStrings.xml><?xml version="1.0" encoding="utf-8"?>
<sst xmlns="http://schemas.openxmlformats.org/spreadsheetml/2006/main" count="102" uniqueCount="86">
  <si>
    <t>HYATT REGENCY LOUISVILLE</t>
  </si>
  <si>
    <t xml:space="preserve">School: </t>
  </si>
  <si>
    <t xml:space="preserve">City: </t>
  </si>
  <si>
    <t xml:space="preserve">Address: </t>
  </si>
  <si>
    <t xml:space="preserve">Email Address: </t>
  </si>
  <si>
    <t xml:space="preserve">Zip: </t>
  </si>
  <si>
    <t xml:space="preserve">Advisor: </t>
  </si>
  <si>
    <t xml:space="preserve">Chaperones(s) of record: The following person(s) will be contacted should problems arise with any students and the advisor cannot be reached: </t>
  </si>
  <si>
    <t xml:space="preserve">Name: </t>
  </si>
  <si>
    <t xml:space="preserve">Cell Phone: </t>
  </si>
  <si>
    <t>Check In Date</t>
  </si>
  <si>
    <t>Check Out Date</t>
  </si>
  <si>
    <t>Guest 1 First Name</t>
  </si>
  <si>
    <t>Guest 1 Last Name</t>
  </si>
  <si>
    <t>Guest 2 First Name</t>
  </si>
  <si>
    <t>Guest 2 Last Name</t>
  </si>
  <si>
    <t>Guest 3 First Name</t>
  </si>
  <si>
    <t>Guest 3 Last Name</t>
  </si>
  <si>
    <t>Guest 4 First Name</t>
  </si>
  <si>
    <t>Guest 4 Last Name</t>
  </si>
  <si>
    <t>Special Requests</t>
  </si>
  <si>
    <t>Room</t>
  </si>
  <si>
    <t>Nightly Rate</t>
  </si>
  <si>
    <t>Total Number of Nights</t>
  </si>
  <si>
    <t xml:space="preserve">Nightly Rate Per Room for: </t>
  </si>
  <si>
    <t xml:space="preserve">Sales Tax Exempt Status: </t>
  </si>
  <si>
    <t>320 W. Jefferson Street</t>
  </si>
  <si>
    <t>Louisville, KY 40202</t>
  </si>
  <si>
    <t>Fax: 502-217-6067</t>
  </si>
  <si>
    <t>christine.scheffler@hyatt.com</t>
  </si>
  <si>
    <t>Phone: 502-217-6014</t>
  </si>
  <si>
    <t>Invoice Description</t>
  </si>
  <si>
    <t>Due Date</t>
  </si>
  <si>
    <t>Amount Due</t>
  </si>
  <si>
    <t>320 w. JEFFERSON STREET</t>
  </si>
  <si>
    <t>LOUISVILLE, KY 40202</t>
  </si>
  <si>
    <t xml:space="preserve">Warn Regards, </t>
  </si>
  <si>
    <t>HYATT REGENCY LOUISVILLE Hotel Accounting</t>
  </si>
  <si>
    <t>Hotel Sleeping Rooms</t>
  </si>
  <si>
    <t>Total Number of Room Nights</t>
  </si>
  <si>
    <t xml:space="preserve">INVOICE: </t>
  </si>
  <si>
    <t xml:space="preserve">ATTN: </t>
  </si>
  <si>
    <t xml:space="preserve">KY, </t>
  </si>
  <si>
    <t>Nightly Rate Per Room with Taxes</t>
  </si>
  <si>
    <t>Nightly Rate Per Room Tax Exempt</t>
  </si>
  <si>
    <t>2 Night Minimum Required</t>
  </si>
  <si>
    <t xml:space="preserve">DATE: </t>
  </si>
  <si>
    <t>Amount Due:</t>
  </si>
  <si>
    <t xml:space="preserve"> If your school provides the hotel with the necessary IN STATE tax exemption form AND the payment comes from the school that is exempt from sales tax, you may deduct the 6% sales tax for each room night from this total when you make the payment. </t>
  </si>
  <si>
    <t>•</t>
  </si>
  <si>
    <t>LINK TO FORM</t>
  </si>
  <si>
    <t>Invoice Number:</t>
  </si>
  <si>
    <t>LINK TO SALES TAX EXEMPT FORM</t>
  </si>
  <si>
    <t>Room Rate  Breakdown</t>
  </si>
  <si>
    <t>Room Rate</t>
  </si>
  <si>
    <t>City Tax</t>
  </si>
  <si>
    <t>TID Fee</t>
  </si>
  <si>
    <t>State Occupancy Tax</t>
  </si>
  <si>
    <t>Check Box to Verify Tax Exempt Status</t>
  </si>
  <si>
    <t>LINK TO CREDIT CARD AUTH FORM</t>
  </si>
  <si>
    <t>March 3rd - 5th, 2024</t>
  </si>
  <si>
    <t>2024 DECA SCDC Housing Registration Instructions</t>
  </si>
  <si>
    <t>Confirmations:</t>
  </si>
  <si>
    <r>
      <t xml:space="preserve">Complete </t>
    </r>
    <r>
      <rPr>
        <b/>
        <sz val="11"/>
        <color theme="1"/>
        <rFont val="Calibri"/>
        <family val="2"/>
        <scheme val="minor"/>
      </rPr>
      <t>Rooming List tab</t>
    </r>
    <r>
      <rPr>
        <sz val="11"/>
        <color theme="1"/>
        <rFont val="Calibri"/>
        <family val="2"/>
        <scheme val="minor"/>
      </rPr>
      <t xml:space="preserve">- Hotel will assign room types based on number of students in room. </t>
    </r>
  </si>
  <si>
    <t>Cancellation:</t>
  </si>
  <si>
    <t xml:space="preserve">ONLY Rooming List (Excel) forms with a completed Credit Card Card Auth form will be accepted. No Telephone reservations will be accepted. </t>
  </si>
  <si>
    <r>
      <t xml:space="preserve">Reservations are offered on first-received basis. Guest rooms are limited as </t>
    </r>
    <r>
      <rPr>
        <b/>
        <sz val="11"/>
        <color theme="1"/>
        <rFont val="Calibri"/>
        <family val="2"/>
        <scheme val="minor"/>
      </rPr>
      <t xml:space="preserve">Hotel will sell out.  </t>
    </r>
  </si>
  <si>
    <t>Rooming List tab</t>
  </si>
  <si>
    <t xml:space="preserve">Payment </t>
  </si>
  <si>
    <t xml:space="preserve">To be exempt from Sales tax Hotel must receive a completed Sales Tax Form from the same Organization paying.  </t>
  </si>
  <si>
    <t>Tax exempt</t>
  </si>
  <si>
    <t xml:space="preserve">Check </t>
  </si>
  <si>
    <t xml:space="preserve">1-2  students will be assigned a King room/ 3-4 students will be assigned 2 Queens.                                                                                                                                                                                                                                                              Adult rooms will be assigned a King room if noted "adult" in the Special Request column on the Rooming List. </t>
  </si>
  <si>
    <t xml:space="preserve">Cancellations of nights or rooms must be received by February 12th to avoid the cancellation penalty (Hotel Room &amp; Tax for all reserved room nights). </t>
  </si>
  <si>
    <t>Christine.Scheffler@hyatt.com no later than,  Monday, February 12th 2024, at 11:00 AM.</t>
  </si>
  <si>
    <r>
      <t xml:space="preserve">Email completed EXCEL form (as an attachment) to </t>
    </r>
    <r>
      <rPr>
        <sz val="11"/>
        <color theme="8" tint="-0.249977111117893"/>
        <rFont val="Calibri"/>
        <family val="2"/>
        <scheme val="minor"/>
      </rPr>
      <t>christine.scheffler@hyatt.com</t>
    </r>
    <r>
      <rPr>
        <sz val="11"/>
        <color theme="1"/>
        <rFont val="Calibri"/>
        <family val="2"/>
        <scheme val="minor"/>
      </rPr>
      <t xml:space="preserve"> no later than,  Monday, February 12th 2024, at 11:00 AM.</t>
    </r>
  </si>
  <si>
    <t>Hotel must receive check with confirmation numbers 10 days prior to arrival.  Mail check to:                                                                                                                                                                                                        Hyatt Regency Louisville                                                                                                                                                                                                                                                                                                                                                   Attn: Christine Scheffler                                                                                                                                                                                                                                                                                                                                                  320 W. Jefferson Street                                                                                                                                                                                                                                                                                                                                                 Louisville, KY 40202                                                                                                                                                                                                                                                                                                                                                                 (attach the confirmation #s)</t>
  </si>
  <si>
    <t>Christine Scheffler with Hyatt will send confirmation numbers for your school within 48 business hours of submission of a completed Rooming list and Credit Card Authorization Form</t>
  </si>
  <si>
    <t>Advisor Cell Phone:</t>
  </si>
  <si>
    <t xml:space="preserve">If you wish to pay by check please refrence invoice # on check and remit payment to: </t>
  </si>
  <si>
    <t>Sales Tax (if not exempt)</t>
  </si>
  <si>
    <t xml:space="preserve">Use the invoice below to estimate your total cost due. </t>
  </si>
  <si>
    <t xml:space="preserve">Complete the Credit Card Authorization Form (guarantee only).  The credit card will not be charged if payment is received prior to check in. If alternate payment is not received prior to check in, the Credit Card on the authroization form will be charged for the entire stay at check in. </t>
  </si>
  <si>
    <t>Hyatt Regency Louisville W9</t>
  </si>
  <si>
    <t>LINK TO HYATT W9</t>
  </si>
  <si>
    <t>Click the link to the right if you need a copy of the W9 for Hyatt Regency Louisville.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</si>
</sst>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409]d\-mmm\-yy;@"/>
    <numFmt numFmtId="165" formatCode="&quot;$&quot;#,##0.00"/>
  </numFmts>
  <fonts count="21" x14ac:knownFonts="1">
    <font>
      <sz val="11"/>
      <color theme="1"/>
      <name val="Calibri"/>
      <family val="2"/>
      <scheme val="minor"/>
    </font>
    <font>
      <u/>
      <sz val="11"/>
      <color theme="1"/>
      <name val="Calibri"/>
      <family val="2"/>
      <scheme val="minor"/>
    </font>
    <font>
      <sz val="11"/>
      <color theme="1"/>
      <name val="Calibri"/>
      <family val="2"/>
      <scheme val="minor"/>
    </font>
    <font>
      <b/>
      <sz val="10"/>
      <color rgb="FFC00000"/>
      <name val="Arial"/>
      <family val="2"/>
    </font>
    <font>
      <b/>
      <sz val="10"/>
      <name val="Arial"/>
      <family val="2"/>
    </font>
    <font>
      <u/>
      <sz val="11"/>
      <color theme="10"/>
      <name val="Calibri"/>
      <family val="2"/>
      <scheme val="minor"/>
    </font>
    <font>
      <sz val="11"/>
      <color theme="1"/>
      <name val="Times New Roman"/>
      <family val="1"/>
    </font>
    <font>
      <b/>
      <sz val="20"/>
      <color theme="1"/>
      <name val="Times New Roman"/>
      <family val="1"/>
    </font>
    <font>
      <b/>
      <sz val="10"/>
      <color theme="1"/>
      <name val="Times New Roman"/>
      <family val="1"/>
    </font>
    <font>
      <b/>
      <sz val="11"/>
      <color theme="1"/>
      <name val="Times New Roman"/>
      <family val="1"/>
    </font>
    <font>
      <u/>
      <sz val="11"/>
      <color theme="10"/>
      <name val="Times New Roman"/>
      <family val="1"/>
    </font>
    <font>
      <sz val="11"/>
      <name val="Times New Roman"/>
      <family val="1"/>
    </font>
    <font>
      <b/>
      <sz val="28"/>
      <name val="Arial"/>
      <family val="2"/>
    </font>
    <font>
      <sz val="8"/>
      <color rgb="FF000000"/>
      <name val="Segoe UI"/>
      <family val="2"/>
    </font>
    <font>
      <b/>
      <sz val="11"/>
      <color theme="1"/>
      <name val="Calibri"/>
      <family val="2"/>
      <scheme val="minor"/>
    </font>
    <font>
      <b/>
      <sz val="11"/>
      <color rgb="FFC00000"/>
      <name val="Calibri"/>
      <family val="2"/>
      <scheme val="minor"/>
    </font>
    <font>
      <b/>
      <sz val="10"/>
      <color theme="1"/>
      <name val="Arial"/>
      <family val="2"/>
    </font>
    <font>
      <sz val="24"/>
      <color theme="1"/>
      <name val="Calibri"/>
      <family val="2"/>
      <scheme val="minor"/>
    </font>
    <font>
      <sz val="14"/>
      <color theme="1"/>
      <name val="Calibri"/>
      <family val="2"/>
      <scheme val="minor"/>
    </font>
    <font>
      <sz val="11"/>
      <color theme="8" tint="-0.249977111117893"/>
      <name val="Calibri"/>
      <family val="2"/>
      <scheme val="minor"/>
    </font>
    <font>
      <u/>
      <sz val="11"/>
      <color theme="8" tint="-0.249977111117893"/>
      <name val="Calibri"/>
      <family val="2"/>
      <scheme val="minor"/>
    </font>
  </fonts>
  <fills count="8">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tint="-9.9978637043366805E-2"/>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0" fontId="5" fillId="0" borderId="0" applyNumberFormat="0" applyFill="0" applyBorder="0" applyAlignment="0" applyProtection="0"/>
  </cellStyleXfs>
  <cellXfs count="152">
    <xf numFmtId="0" fontId="0" fillId="0" borderId="0" xfId="0"/>
    <xf numFmtId="49" fontId="0" fillId="0" borderId="0" xfId="0" applyNumberFormat="1"/>
    <xf numFmtId="0" fontId="7" fillId="0" borderId="10" xfId="0" applyFont="1" applyBorder="1" applyAlignment="1">
      <alignment vertical="center"/>
    </xf>
    <xf numFmtId="0" fontId="7" fillId="0" borderId="11"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13" xfId="0" applyFont="1" applyBorder="1" applyAlignment="1">
      <alignment vertical="center"/>
    </xf>
    <xf numFmtId="0" fontId="6" fillId="0" borderId="0" xfId="0" applyFont="1" applyAlignment="1">
      <alignment wrapText="1"/>
    </xf>
    <xf numFmtId="0" fontId="6" fillId="0" borderId="13" xfId="0" applyFont="1" applyBorder="1" applyAlignment="1">
      <alignment wrapText="1"/>
    </xf>
    <xf numFmtId="0" fontId="11" fillId="5" borderId="12" xfId="2" applyFont="1" applyFill="1" applyBorder="1" applyProtection="1"/>
    <xf numFmtId="0" fontId="6" fillId="5" borderId="0" xfId="0" applyFont="1" applyFill="1"/>
    <xf numFmtId="0" fontId="6" fillId="5" borderId="13" xfId="0" applyFont="1" applyFill="1" applyBorder="1"/>
    <xf numFmtId="1" fontId="6" fillId="0" borderId="0" xfId="0" applyNumberFormat="1" applyFont="1"/>
    <xf numFmtId="44" fontId="6" fillId="0" borderId="13" xfId="1" applyFont="1" applyBorder="1" applyProtection="1"/>
    <xf numFmtId="14" fontId="6" fillId="0" borderId="0" xfId="0" applyNumberFormat="1" applyFont="1"/>
    <xf numFmtId="0" fontId="6" fillId="0" borderId="16" xfId="0" applyFont="1" applyBorder="1"/>
    <xf numFmtId="0" fontId="6" fillId="0" borderId="17" xfId="0" applyFont="1" applyBorder="1"/>
    <xf numFmtId="0" fontId="6" fillId="0" borderId="18" xfId="0" applyFont="1" applyBorder="1"/>
    <xf numFmtId="0" fontId="10" fillId="0" borderId="12" xfId="2" applyFont="1" applyFill="1" applyBorder="1" applyProtection="1"/>
    <xf numFmtId="0" fontId="6" fillId="0" borderId="13" xfId="0" applyFont="1" applyBorder="1"/>
    <xf numFmtId="0" fontId="0" fillId="0" borderId="0" xfId="0" applyProtection="1">
      <protection locked="0"/>
    </xf>
    <xf numFmtId="0" fontId="0" fillId="0" borderId="3" xfId="0" applyBorder="1" applyProtection="1">
      <protection locked="0"/>
    </xf>
    <xf numFmtId="0" fontId="4" fillId="0" borderId="0" xfId="0" applyFont="1" applyAlignment="1">
      <alignment horizontal="center" wrapText="1"/>
    </xf>
    <xf numFmtId="0" fontId="6" fillId="0" borderId="6" xfId="0" applyFont="1" applyBorder="1"/>
    <xf numFmtId="0" fontId="6" fillId="0" borderId="4" xfId="0" applyFont="1" applyBorder="1"/>
    <xf numFmtId="0" fontId="6" fillId="0" borderId="8" xfId="0" applyFont="1" applyBorder="1"/>
    <xf numFmtId="0" fontId="6" fillId="0" borderId="1" xfId="0" applyFont="1" applyBorder="1"/>
    <xf numFmtId="44" fontId="6" fillId="0" borderId="15" xfId="0" applyNumberFormat="1" applyFont="1" applyBorder="1"/>
    <xf numFmtId="0" fontId="0" fillId="0" borderId="0" xfId="0" applyAlignment="1">
      <alignment wrapText="1"/>
    </xf>
    <xf numFmtId="0" fontId="4" fillId="2" borderId="12" xfId="0" applyFont="1" applyFill="1" applyBorder="1" applyAlignment="1">
      <alignment horizontal="center" wrapText="1"/>
    </xf>
    <xf numFmtId="0" fontId="16" fillId="0" borderId="0" xfId="0" applyFont="1" applyAlignment="1">
      <alignment horizontal="center" wrapText="1"/>
    </xf>
    <xf numFmtId="0" fontId="8" fillId="0" borderId="13" xfId="0" applyFont="1" applyBorder="1" applyAlignment="1">
      <alignment vertical="center"/>
    </xf>
    <xf numFmtId="0" fontId="0" fillId="4" borderId="1" xfId="0" applyFill="1" applyBorder="1" applyProtection="1">
      <protection locked="0"/>
    </xf>
    <xf numFmtId="0" fontId="0" fillId="4" borderId="2" xfId="0" applyFill="1" applyBorder="1" applyProtection="1">
      <protection locked="0"/>
    </xf>
    <xf numFmtId="0" fontId="5" fillId="4" borderId="1" xfId="2" applyNumberFormat="1" applyFill="1" applyBorder="1" applyAlignment="1" applyProtection="1">
      <protection locked="0"/>
    </xf>
    <xf numFmtId="1" fontId="6" fillId="0" borderId="13" xfId="0" applyNumberFormat="1" applyFont="1" applyBorder="1"/>
    <xf numFmtId="0" fontId="0" fillId="0" borderId="3" xfId="0" applyBorder="1"/>
    <xf numFmtId="8" fontId="0" fillId="0" borderId="20" xfId="0" applyNumberFormat="1" applyBorder="1" applyAlignment="1">
      <alignment vertical="center"/>
    </xf>
    <xf numFmtId="0" fontId="0" fillId="0" borderId="20" xfId="0" applyBorder="1" applyAlignment="1">
      <alignment vertical="center"/>
    </xf>
    <xf numFmtId="0" fontId="0" fillId="0" borderId="19" xfId="0" applyBorder="1" applyAlignment="1">
      <alignment vertical="center" wrapText="1"/>
    </xf>
    <xf numFmtId="8" fontId="0" fillId="0" borderId="30" xfId="0" applyNumberFormat="1" applyBorder="1" applyAlignment="1">
      <alignment vertical="center"/>
    </xf>
    <xf numFmtId="0" fontId="6" fillId="0" borderId="0" xfId="0" applyFont="1"/>
    <xf numFmtId="0" fontId="6" fillId="0" borderId="12" xfId="0" applyFont="1" applyBorder="1"/>
    <xf numFmtId="44" fontId="6" fillId="0" borderId="12" xfId="1" applyFont="1" applyBorder="1" applyProtection="1"/>
    <xf numFmtId="44" fontId="6" fillId="0" borderId="0" xfId="1" applyFont="1" applyBorder="1" applyProtection="1"/>
    <xf numFmtId="0" fontId="0" fillId="0" borderId="13" xfId="0" applyBorder="1"/>
    <xf numFmtId="0" fontId="5" fillId="0" borderId="23" xfId="2" applyBorder="1" applyAlignment="1" applyProtection="1">
      <alignment horizontal="center" vertical="top" wrapText="1"/>
      <protection locked="0"/>
    </xf>
    <xf numFmtId="14" fontId="6" fillId="0" borderId="0" xfId="0" applyNumberFormat="1" applyFont="1" applyAlignment="1">
      <alignment horizontal="center"/>
    </xf>
    <xf numFmtId="0" fontId="20" fillId="0" borderId="23" xfId="2" applyFont="1" applyBorder="1" applyAlignment="1" applyProtection="1">
      <alignment horizontal="center" vertical="top" wrapText="1"/>
      <protection locked="0"/>
    </xf>
    <xf numFmtId="0" fontId="0" fillId="0" borderId="0" xfId="0" applyAlignment="1" applyProtection="1">
      <alignment horizontal="left" wrapText="1"/>
      <protection locked="0"/>
    </xf>
    <xf numFmtId="0" fontId="0" fillId="0" borderId="0" xfId="0" applyAlignment="1">
      <alignment horizontal="center"/>
    </xf>
    <xf numFmtId="0" fontId="0" fillId="0" borderId="0" xfId="0" applyAlignment="1">
      <alignment horizontal="right" vertical="center"/>
    </xf>
    <xf numFmtId="0" fontId="0" fillId="0" borderId="0" xfId="0" applyAlignment="1">
      <alignment vertical="center"/>
    </xf>
    <xf numFmtId="0" fontId="0" fillId="0" borderId="0" xfId="0" applyAlignment="1">
      <alignment horizontal="left" wrapText="1"/>
    </xf>
    <xf numFmtId="0" fontId="0" fillId="0" borderId="0" xfId="0" applyAlignment="1">
      <alignment horizontal="right"/>
    </xf>
    <xf numFmtId="0" fontId="0" fillId="0" borderId="0" xfId="0" applyAlignment="1">
      <alignment horizontal="left"/>
    </xf>
    <xf numFmtId="0" fontId="0" fillId="0" borderId="3" xfId="0" applyBorder="1" applyAlignment="1">
      <alignment horizontal="center" vertical="center" wrapText="1"/>
    </xf>
    <xf numFmtId="0" fontId="0" fillId="4" borderId="6" xfId="0" applyFill="1" applyBorder="1"/>
    <xf numFmtId="0" fontId="0" fillId="4" borderId="2" xfId="0" applyFill="1" applyBorder="1"/>
    <xf numFmtId="0" fontId="0" fillId="0" borderId="7" xfId="0" applyBorder="1"/>
    <xf numFmtId="0" fontId="0" fillId="4" borderId="7" xfId="0" applyFill="1" applyBorder="1"/>
    <xf numFmtId="0" fontId="0" fillId="0" borderId="21" xfId="0" applyBorder="1"/>
    <xf numFmtId="0" fontId="0" fillId="0" borderId="4" xfId="0" applyBorder="1"/>
    <xf numFmtId="0" fontId="0" fillId="0" borderId="5" xfId="0" applyBorder="1"/>
    <xf numFmtId="0" fontId="0" fillId="4" borderId="4" xfId="0" applyFill="1" applyBorder="1"/>
    <xf numFmtId="0" fontId="0" fillId="4" borderId="1" xfId="0" applyFill="1" applyBorder="1"/>
    <xf numFmtId="0" fontId="0" fillId="4" borderId="0" xfId="0" applyFill="1"/>
    <xf numFmtId="0" fontId="0" fillId="4" borderId="8" xfId="0" applyFill="1" applyBorder="1"/>
    <xf numFmtId="0" fontId="0" fillId="4" borderId="1" xfId="0" applyFill="1" applyBorder="1" applyAlignment="1">
      <alignment horizontal="right"/>
    </xf>
    <xf numFmtId="0" fontId="0" fillId="0" borderId="1" xfId="0" applyBorder="1"/>
    <xf numFmtId="0" fontId="0" fillId="0" borderId="22" xfId="0" applyBorder="1"/>
    <xf numFmtId="0" fontId="0" fillId="0" borderId="6" xfId="0" applyBorder="1"/>
    <xf numFmtId="0" fontId="0" fillId="3" borderId="0" xfId="0" applyFill="1"/>
    <xf numFmtId="0" fontId="0" fillId="0" borderId="8" xfId="0" applyBorder="1"/>
    <xf numFmtId="0" fontId="0" fillId="3" borderId="1" xfId="0" applyFill="1" applyBorder="1"/>
    <xf numFmtId="164" fontId="3" fillId="2" borderId="3" xfId="0" applyNumberFormat="1" applyFont="1" applyFill="1" applyBorder="1" applyAlignment="1">
      <alignment horizontal="center" vertical="center" wrapText="1"/>
    </xf>
    <xf numFmtId="0" fontId="4" fillId="2" borderId="5" xfId="0" applyFont="1" applyFill="1" applyBorder="1" applyAlignment="1">
      <alignment horizontal="center" wrapText="1"/>
    </xf>
    <xf numFmtId="0" fontId="15" fillId="6" borderId="3" xfId="0" applyFont="1" applyFill="1" applyBorder="1" applyAlignment="1">
      <alignment vertical="center"/>
    </xf>
    <xf numFmtId="14" fontId="0" fillId="0" borderId="3" xfId="0" applyNumberFormat="1" applyBorder="1"/>
    <xf numFmtId="2" fontId="0" fillId="0" borderId="0" xfId="1" applyNumberFormat="1" applyFont="1" applyProtection="1"/>
    <xf numFmtId="2" fontId="0" fillId="0" borderId="0" xfId="0" applyNumberFormat="1"/>
    <xf numFmtId="0" fontId="20" fillId="0" borderId="11" xfId="2" applyFont="1" applyBorder="1" applyAlignment="1" applyProtection="1">
      <alignment vertical="center"/>
      <protection locked="0"/>
    </xf>
    <xf numFmtId="0" fontId="20" fillId="0" borderId="3" xfId="2" applyFont="1" applyBorder="1" applyAlignment="1" applyProtection="1">
      <alignment horizontal="center" vertical="center" wrapText="1"/>
      <protection locked="0"/>
    </xf>
    <xf numFmtId="0" fontId="5" fillId="0" borderId="3" xfId="2" applyFill="1" applyBorder="1" applyAlignment="1" applyProtection="1">
      <alignment horizontal="center"/>
      <protection locked="0"/>
    </xf>
    <xf numFmtId="0" fontId="0" fillId="0" borderId="3" xfId="0" applyBorder="1" applyAlignment="1">
      <alignment vertical="top" wrapText="1"/>
    </xf>
    <xf numFmtId="0" fontId="0" fillId="0" borderId="31" xfId="0" applyBorder="1" applyAlignment="1">
      <alignment vertical="top" wrapText="1"/>
    </xf>
    <xf numFmtId="0" fontId="0" fillId="0" borderId="2" xfId="0" applyBorder="1" applyAlignment="1">
      <alignment vertical="top" wrapText="1"/>
    </xf>
    <xf numFmtId="0" fontId="0" fillId="0" borderId="23" xfId="0" applyBorder="1" applyAlignment="1">
      <alignment vertical="top" wrapText="1"/>
    </xf>
    <xf numFmtId="0" fontId="17"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0" fontId="0" fillId="0" borderId="0" xfId="0" applyAlignment="1">
      <alignment horizontal="left" vertical="center"/>
    </xf>
    <xf numFmtId="0" fontId="0" fillId="0" borderId="0" xfId="0" applyAlignment="1">
      <alignment horizontal="left"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0" fillId="0" borderId="22" xfId="0" applyBorder="1" applyAlignment="1">
      <alignment horizontal="left" vertical="top" wrapText="1"/>
    </xf>
    <xf numFmtId="0" fontId="0" fillId="0" borderId="32" xfId="0" applyBorder="1" applyAlignment="1">
      <alignment horizontal="left" vertical="top" wrapText="1"/>
    </xf>
    <xf numFmtId="0" fontId="0" fillId="0" borderId="31" xfId="0" applyBorder="1" applyAlignment="1">
      <alignment vertical="top"/>
    </xf>
    <xf numFmtId="0" fontId="0" fillId="0" borderId="2" xfId="0" applyBorder="1" applyAlignment="1">
      <alignment vertical="top"/>
    </xf>
    <xf numFmtId="0" fontId="0" fillId="0" borderId="23" xfId="0" applyBorder="1" applyAlignment="1">
      <alignment vertical="top"/>
    </xf>
    <xf numFmtId="49" fontId="0" fillId="4" borderId="1" xfId="0" applyNumberFormat="1" applyFill="1" applyBorder="1" applyAlignment="1" applyProtection="1">
      <alignment horizontal="center"/>
      <protection locked="0"/>
    </xf>
    <xf numFmtId="49" fontId="1" fillId="4" borderId="2" xfId="0" applyNumberFormat="1" applyFont="1" applyFill="1" applyBorder="1" applyAlignment="1" applyProtection="1">
      <alignment horizontal="center"/>
      <protection locked="0"/>
    </xf>
    <xf numFmtId="0" fontId="0" fillId="3" borderId="1" xfId="0"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4" fillId="3"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3" fillId="4" borderId="3" xfId="0" applyFont="1" applyFill="1" applyBorder="1" applyAlignment="1">
      <alignment horizontal="center" vertical="center" wrapText="1"/>
    </xf>
    <xf numFmtId="0" fontId="0" fillId="0" borderId="27" xfId="0" applyBorder="1" applyAlignment="1">
      <alignment vertical="center" wrapText="1"/>
    </xf>
    <xf numFmtId="0" fontId="0" fillId="0" borderId="23" xfId="0" applyBorder="1" applyAlignment="1">
      <alignment vertical="center" wrapText="1"/>
    </xf>
    <xf numFmtId="44" fontId="6" fillId="0" borderId="12" xfId="1" applyFont="1" applyBorder="1" applyProtection="1"/>
    <xf numFmtId="44" fontId="6" fillId="0" borderId="0" xfId="1" applyFont="1" applyBorder="1" applyProtection="1"/>
    <xf numFmtId="0" fontId="6" fillId="0" borderId="12" xfId="0" applyFont="1" applyBorder="1" applyAlignment="1">
      <alignment horizontal="center" wrapText="1"/>
    </xf>
    <xf numFmtId="0" fontId="6" fillId="0" borderId="0" xfId="0" applyFont="1" applyAlignment="1">
      <alignment horizontal="center" wrapText="1"/>
    </xf>
    <xf numFmtId="0" fontId="6" fillId="0" borderId="13" xfId="0" applyFont="1" applyBorder="1" applyAlignment="1">
      <alignment horizontal="center" wrapText="1"/>
    </xf>
    <xf numFmtId="0" fontId="12" fillId="0" borderId="16" xfId="0" applyFont="1" applyBorder="1" applyAlignment="1">
      <alignment horizontal="center" wrapText="1"/>
    </xf>
    <xf numFmtId="0" fontId="12" fillId="0" borderId="17" xfId="0" applyFont="1" applyBorder="1" applyAlignment="1">
      <alignment horizontal="center" wrapText="1"/>
    </xf>
    <xf numFmtId="0" fontId="12" fillId="0" borderId="18" xfId="0" applyFont="1" applyBorder="1" applyAlignment="1">
      <alignment horizontal="center" wrapText="1"/>
    </xf>
    <xf numFmtId="0" fontId="0" fillId="0" borderId="0" xfId="0"/>
    <xf numFmtId="0" fontId="0" fillId="0" borderId="13" xfId="0" applyBorder="1"/>
    <xf numFmtId="0" fontId="8" fillId="0" borderId="0" xfId="0" applyFont="1" applyAlignment="1">
      <alignment horizontal="center" vertical="center"/>
    </xf>
    <xf numFmtId="0" fontId="8" fillId="0" borderId="13" xfId="0" applyFont="1" applyBorder="1" applyAlignment="1">
      <alignment horizontal="center" vertical="center"/>
    </xf>
    <xf numFmtId="0" fontId="9" fillId="0" borderId="12" xfId="0" applyFont="1" applyBorder="1" applyAlignment="1">
      <alignment horizontal="left"/>
    </xf>
    <xf numFmtId="0" fontId="9" fillId="0" borderId="0" xfId="0" applyFont="1" applyAlignment="1">
      <alignment horizontal="left"/>
    </xf>
    <xf numFmtId="0" fontId="14" fillId="0" borderId="24" xfId="0"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0" fontId="5" fillId="0" borderId="12" xfId="2" applyFill="1" applyBorder="1" applyProtection="1"/>
    <xf numFmtId="0" fontId="6" fillId="0" borderId="0" xfId="0" applyFont="1"/>
    <xf numFmtId="0" fontId="4" fillId="2" borderId="3" xfId="0" applyFont="1" applyFill="1" applyBorder="1" applyAlignment="1">
      <alignment horizontal="center" vertical="center" wrapText="1"/>
    </xf>
    <xf numFmtId="0" fontId="4" fillId="2" borderId="20" xfId="0" applyFont="1" applyFill="1" applyBorder="1" applyAlignment="1">
      <alignment horizontal="center" vertical="center" wrapText="1"/>
    </xf>
    <xf numFmtId="165" fontId="0" fillId="0" borderId="3" xfId="1" applyNumberFormat="1" applyFont="1" applyBorder="1" applyAlignment="1" applyProtection="1">
      <alignment horizontal="center" vertical="center"/>
    </xf>
    <xf numFmtId="165" fontId="0" fillId="0" borderId="20" xfId="1" applyNumberFormat="1" applyFont="1" applyBorder="1" applyAlignment="1" applyProtection="1">
      <alignment horizontal="center" vertical="center"/>
    </xf>
    <xf numFmtId="0" fontId="0" fillId="4" borderId="12" xfId="0" applyFill="1" applyBorder="1" applyProtection="1">
      <protection locked="0"/>
    </xf>
    <xf numFmtId="0" fontId="0" fillId="4" borderId="0" xfId="0" applyFill="1" applyProtection="1">
      <protection locked="0"/>
    </xf>
    <xf numFmtId="0" fontId="0" fillId="4" borderId="13" xfId="0" applyFill="1" applyBorder="1" applyProtection="1">
      <protection locked="0"/>
    </xf>
    <xf numFmtId="0" fontId="6" fillId="0" borderId="9" xfId="0" applyFont="1" applyBorder="1"/>
    <xf numFmtId="0" fontId="6" fillId="0" borderId="10" xfId="0" applyFont="1" applyBorder="1"/>
    <xf numFmtId="0" fontId="6" fillId="0" borderId="12" xfId="0" applyFont="1" applyBorder="1"/>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14" fontId="6" fillId="0" borderId="7" xfId="0" applyNumberFormat="1" applyFont="1" applyBorder="1"/>
    <xf numFmtId="0" fontId="6" fillId="0" borderId="14" xfId="0" applyFont="1" applyBorder="1"/>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2" borderId="19" xfId="0" applyFont="1" applyFill="1" applyBorder="1" applyAlignment="1">
      <alignment horizontal="center" vertical="center" wrapText="1"/>
    </xf>
    <xf numFmtId="165" fontId="0" fillId="0" borderId="19" xfId="1" applyNumberFormat="1" applyFont="1" applyBorder="1" applyAlignment="1" applyProtection="1">
      <alignment horizontal="center" vertical="center"/>
    </xf>
    <xf numFmtId="0" fontId="0" fillId="0" borderId="28" xfId="0" applyBorder="1" applyAlignment="1">
      <alignment vertical="center" wrapText="1"/>
    </xf>
    <xf numFmtId="0" fontId="0" fillId="0" borderId="29" xfId="0" applyBorder="1" applyAlignment="1">
      <alignment vertical="center" wrapText="1"/>
    </xf>
    <xf numFmtId="0" fontId="14" fillId="7" borderId="24" xfId="0" applyFont="1" applyFill="1" applyBorder="1" applyAlignment="1">
      <alignment horizontal="center" vertical="center"/>
    </xf>
    <xf numFmtId="0" fontId="14" fillId="7" borderId="25" xfId="0" applyFont="1" applyFill="1" applyBorder="1" applyAlignment="1">
      <alignment horizontal="center" vertical="center"/>
    </xf>
    <xf numFmtId="0" fontId="14" fillId="7" borderId="26" xfId="0" applyFont="1" applyFill="1" applyBorder="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fmlaLink="$M$4" lockText="1" noThreeD="1"/>
</file>

<file path=xl/ctrlProps/ctrlProp2.xml><?xml version="1.0" encoding="utf-8"?>
<formControlPr xmlns="http://schemas.microsoft.com/office/spreadsheetml/2009/9/main" objectType="CheckBox" fmlaLink="$M$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3</xdr:row>
          <xdr:rowOff>57150</xdr:rowOff>
        </xdr:from>
        <xdr:to>
          <xdr:col>5</xdr:col>
          <xdr:colOff>333375</xdr:colOff>
          <xdr:row>4</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 I represent a school that is sales tax exempt and I will provide the sales tax exemption form with this rooming 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76200</xdr:rowOff>
        </xdr:from>
        <xdr:to>
          <xdr:col>5</xdr:col>
          <xdr:colOff>38100</xdr:colOff>
          <xdr:row>4</xdr:row>
          <xdr:rowOff>361950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 I represent a school that is not sales tax exempt and we will be paying sales tax</a:t>
              </a:r>
            </a:p>
          </xdr:txBody>
        </xdr:sp>
        <xdr:clientData/>
      </xdr:twoCellAnchor>
    </mc:Choice>
    <mc:Fallback/>
  </mc:AlternateContent>
  <xdr:twoCellAnchor>
    <xdr:from>
      <xdr:col>0</xdr:col>
      <xdr:colOff>0</xdr:colOff>
      <xdr:row>12</xdr:row>
      <xdr:rowOff>95250</xdr:rowOff>
    </xdr:from>
    <xdr:to>
      <xdr:col>5</xdr:col>
      <xdr:colOff>419100</xdr:colOff>
      <xdr:row>18</xdr:row>
      <xdr:rowOff>219075</xdr:rowOff>
    </xdr:to>
    <xdr:pic>
      <xdr:nvPicPr>
        <xdr:cNvPr id="11" name="Picture 10" descr="Alternate Logo #1 Purple Font_White Background">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695825"/>
          <a:ext cx="4048125" cy="206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hristine.Scheffler@hyatt.com?subject=DECA%20Rooming%20List%20" TargetMode="External"/><Relationship Id="rId2" Type="http://schemas.openxmlformats.org/officeDocument/2006/relationships/hyperlink" Target="https://sertifiguidedapi.com/InSessionSigning.aspx?id=7b603db7-4889-4115-90de-cb167cb0f3da" TargetMode="External"/><Relationship Id="rId1" Type="http://schemas.openxmlformats.org/officeDocument/2006/relationships/hyperlink" Target="https://hyatt.cdn.tambourine.com/_banquet-program/hyatt-regency-louisville/media/ky-tax-exempt-in-state-51a126-6584a7ead2e78.pdf" TargetMode="External"/><Relationship Id="rId6" Type="http://schemas.openxmlformats.org/officeDocument/2006/relationships/printerSettings" Target="../printerSettings/printerSettings1.bin"/><Relationship Id="rId5" Type="http://schemas.openxmlformats.org/officeDocument/2006/relationships/hyperlink" Target="https://hyatt.cdn.tambourine.com/_banquet-program/hyatt-regency-louisville/media/w-9-hyatt-regency-louisville-65a5823d23156.pdf" TargetMode="External"/><Relationship Id="rId4" Type="http://schemas.openxmlformats.org/officeDocument/2006/relationships/hyperlink" Target="mailto:Christine.Scheffler@hyatt.com%20no%20later%20than,%20%20Monday,%20February%2012th%202024,%20at%2011:00%20A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ctrlProp" Target="../ctrlProps/ctrlProp2.xml"/><Relationship Id="rId2" Type="http://schemas.openxmlformats.org/officeDocument/2006/relationships/hyperlink" Target="https://hyatt.cdn.tambourine.com/_banquet-program/hyatt-regency-louisville/media/ky-tax-exempt-in-state-51a126-6584a7ead2e78.pdf" TargetMode="External"/><Relationship Id="rId1" Type="http://schemas.openxmlformats.org/officeDocument/2006/relationships/hyperlink" Target="mailto:christine.scheffler@hyatt.com"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58405-640A-44C0-A392-2E5D16717EDD}">
  <sheetPr>
    <pageSetUpPr fitToPage="1"/>
  </sheetPr>
  <dimension ref="A1:O17"/>
  <sheetViews>
    <sheetView showGridLines="0" tabSelected="1" zoomScale="90" zoomScaleNormal="90" workbookViewId="0">
      <selection activeCell="B10" sqref="B10"/>
    </sheetView>
  </sheetViews>
  <sheetFormatPr defaultRowHeight="15" x14ac:dyDescent="0.25"/>
  <cols>
    <col min="1" max="1" width="3.5703125" customWidth="1"/>
    <col min="2" max="2" width="23.28515625" customWidth="1"/>
    <col min="3" max="3" width="12" customWidth="1"/>
    <col min="6" max="6" width="10.5703125" customWidth="1"/>
    <col min="8" max="8" width="18.85546875" customWidth="1"/>
    <col min="9" max="9" width="11.7109375" customWidth="1"/>
    <col min="12" max="12" width="40" customWidth="1"/>
    <col min="14" max="14" width="21.140625" customWidth="1"/>
    <col min="15" max="15" width="8.85546875" customWidth="1"/>
  </cols>
  <sheetData>
    <row r="1" spans="1:15" ht="33.75" customHeight="1" x14ac:dyDescent="0.5">
      <c r="A1" s="88" t="s">
        <v>0</v>
      </c>
      <c r="B1" s="88"/>
      <c r="C1" s="88"/>
      <c r="D1" s="88"/>
      <c r="E1" s="88"/>
      <c r="F1" s="88"/>
      <c r="G1" s="88"/>
      <c r="H1" s="88"/>
      <c r="I1" s="88"/>
      <c r="J1" s="88"/>
      <c r="K1" s="88"/>
      <c r="L1" s="88"/>
      <c r="M1" s="88"/>
      <c r="N1" s="88"/>
    </row>
    <row r="2" spans="1:15" x14ac:dyDescent="0.25">
      <c r="A2" s="89" t="s">
        <v>61</v>
      </c>
      <c r="B2" s="89"/>
      <c r="C2" s="89"/>
      <c r="D2" s="89"/>
      <c r="E2" s="89"/>
      <c r="F2" s="89"/>
      <c r="G2" s="89"/>
      <c r="H2" s="89"/>
      <c r="I2" s="89"/>
      <c r="J2" s="89"/>
      <c r="K2" s="89"/>
      <c r="L2" s="89"/>
      <c r="M2" s="89"/>
      <c r="N2" s="89"/>
    </row>
    <row r="3" spans="1:15" ht="19.5" customHeight="1" x14ac:dyDescent="0.3">
      <c r="A3" s="90" t="s">
        <v>60</v>
      </c>
      <c r="B3" s="90"/>
      <c r="C3" s="90"/>
      <c r="D3" s="90"/>
      <c r="E3" s="90"/>
      <c r="F3" s="90"/>
      <c r="G3" s="90"/>
      <c r="H3" s="90"/>
      <c r="I3" s="90"/>
      <c r="J3" s="90"/>
      <c r="K3" s="90"/>
      <c r="L3" s="90"/>
      <c r="M3" s="90"/>
      <c r="N3" s="90"/>
    </row>
    <row r="4" spans="1:15" x14ac:dyDescent="0.25">
      <c r="A4" s="50"/>
      <c r="B4" s="50"/>
      <c r="C4" s="50"/>
      <c r="D4" s="50"/>
      <c r="E4" s="50"/>
      <c r="F4" s="50"/>
      <c r="G4" s="50"/>
      <c r="H4" s="50"/>
      <c r="I4" s="50"/>
      <c r="J4" s="50"/>
      <c r="K4" s="50"/>
      <c r="L4" s="50"/>
      <c r="M4" s="50"/>
      <c r="N4" s="50"/>
    </row>
    <row r="5" spans="1:15" x14ac:dyDescent="0.25">
      <c r="A5" s="51" t="s">
        <v>49</v>
      </c>
      <c r="B5" s="91" t="s">
        <v>66</v>
      </c>
      <c r="C5" s="91"/>
      <c r="D5" s="91"/>
      <c r="E5" s="91"/>
      <c r="F5" s="91"/>
      <c r="G5" s="91"/>
      <c r="H5" s="91"/>
      <c r="I5" s="91"/>
      <c r="J5" s="91"/>
      <c r="K5" s="91"/>
      <c r="L5" s="91"/>
      <c r="M5" s="91"/>
      <c r="N5" s="91"/>
      <c r="O5" s="91"/>
    </row>
    <row r="6" spans="1:15" x14ac:dyDescent="0.25">
      <c r="A6" s="51" t="s">
        <v>49</v>
      </c>
      <c r="B6" s="92" t="s">
        <v>75</v>
      </c>
      <c r="C6" s="92"/>
      <c r="D6" s="92"/>
      <c r="E6" s="92"/>
      <c r="F6" s="92"/>
      <c r="G6" s="92"/>
      <c r="H6" s="92"/>
      <c r="I6" s="92"/>
      <c r="J6" s="92"/>
      <c r="K6" s="92"/>
      <c r="L6" s="92"/>
      <c r="M6" s="92"/>
      <c r="N6" s="92"/>
      <c r="O6" s="92"/>
    </row>
    <row r="7" spans="1:15" x14ac:dyDescent="0.25">
      <c r="A7" s="52"/>
      <c r="B7" s="53"/>
      <c r="C7" s="92" t="s">
        <v>65</v>
      </c>
      <c r="D7" s="92"/>
      <c r="E7" s="92"/>
      <c r="F7" s="92"/>
      <c r="G7" s="92"/>
      <c r="H7" s="92"/>
      <c r="I7" s="92"/>
      <c r="J7" s="92"/>
      <c r="K7" s="92"/>
      <c r="L7" s="92"/>
      <c r="M7" s="92"/>
      <c r="N7" s="92"/>
      <c r="O7" s="92"/>
    </row>
    <row r="8" spans="1:15" ht="15" customHeight="1" x14ac:dyDescent="0.25">
      <c r="A8" s="54" t="s">
        <v>49</v>
      </c>
      <c r="B8" s="53" t="s">
        <v>62</v>
      </c>
      <c r="C8" s="92" t="s">
        <v>77</v>
      </c>
      <c r="D8" s="92"/>
      <c r="E8" s="92"/>
      <c r="F8" s="92"/>
      <c r="G8" s="92"/>
      <c r="H8" s="92"/>
      <c r="I8" s="92"/>
      <c r="J8" s="92"/>
      <c r="K8" s="92"/>
      <c r="L8" s="92"/>
      <c r="M8" s="92"/>
      <c r="N8" s="92"/>
      <c r="O8" s="53"/>
    </row>
    <row r="9" spans="1:15" ht="15" customHeight="1" x14ac:dyDescent="0.25">
      <c r="A9" s="54" t="s">
        <v>49</v>
      </c>
      <c r="B9" s="53" t="s">
        <v>64</v>
      </c>
      <c r="C9" s="55" t="s">
        <v>73</v>
      </c>
      <c r="D9" s="53"/>
      <c r="E9" s="53"/>
      <c r="F9" s="53"/>
      <c r="G9" s="53"/>
      <c r="H9" s="53"/>
      <c r="I9" s="53"/>
      <c r="J9" s="53"/>
      <c r="K9" s="53"/>
      <c r="L9" s="53"/>
      <c r="M9" s="53"/>
      <c r="N9" s="53"/>
      <c r="O9" s="53"/>
    </row>
    <row r="10" spans="1:15" ht="39.75" customHeight="1" x14ac:dyDescent="0.25">
      <c r="A10" s="54"/>
      <c r="B10" s="49"/>
      <c r="C10" s="55"/>
      <c r="D10" s="53"/>
      <c r="E10" s="53"/>
      <c r="F10" s="53"/>
      <c r="G10" s="53"/>
      <c r="H10" s="53"/>
      <c r="I10" s="53"/>
      <c r="J10" s="53"/>
      <c r="K10" s="53"/>
      <c r="L10" s="53"/>
      <c r="M10" s="53"/>
      <c r="N10" s="53"/>
      <c r="O10" s="53"/>
    </row>
    <row r="11" spans="1:15" ht="18.75" customHeight="1" x14ac:dyDescent="0.25">
      <c r="B11" s="93" t="s">
        <v>67</v>
      </c>
      <c r="C11" s="84" t="s">
        <v>63</v>
      </c>
      <c r="D11" s="84"/>
      <c r="E11" s="84"/>
      <c r="F11" s="84"/>
      <c r="G11" s="84"/>
      <c r="H11" s="84"/>
      <c r="I11" s="84"/>
      <c r="J11" s="84"/>
      <c r="K11" s="84"/>
      <c r="L11" s="84"/>
      <c r="M11" s="84"/>
      <c r="N11" s="84"/>
      <c r="O11" s="28"/>
    </row>
    <row r="12" spans="1:15" ht="31.5" customHeight="1" x14ac:dyDescent="0.25">
      <c r="B12" s="94"/>
      <c r="C12" s="95" t="s">
        <v>72</v>
      </c>
      <c r="D12" s="96"/>
      <c r="E12" s="96"/>
      <c r="F12" s="96"/>
      <c r="G12" s="96"/>
      <c r="H12" s="96"/>
      <c r="I12" s="96"/>
      <c r="J12" s="96"/>
      <c r="K12" s="96"/>
      <c r="L12" s="96"/>
      <c r="M12" s="96"/>
      <c r="N12" s="96"/>
      <c r="O12" s="28"/>
    </row>
    <row r="13" spans="1:15" ht="33" customHeight="1" x14ac:dyDescent="0.25">
      <c r="B13" s="56" t="s">
        <v>68</v>
      </c>
      <c r="C13" s="84" t="s">
        <v>82</v>
      </c>
      <c r="D13" s="84"/>
      <c r="E13" s="84"/>
      <c r="F13" s="84"/>
      <c r="G13" s="84"/>
      <c r="H13" s="84"/>
      <c r="I13" s="84"/>
      <c r="J13" s="84"/>
      <c r="K13" s="84"/>
      <c r="L13" s="84"/>
      <c r="M13" s="84"/>
      <c r="N13" s="48" t="s">
        <v>59</v>
      </c>
      <c r="O13" s="28"/>
    </row>
    <row r="14" spans="1:15" ht="30.75" customHeight="1" x14ac:dyDescent="0.25">
      <c r="B14" s="56" t="s">
        <v>70</v>
      </c>
      <c r="C14" s="97" t="s">
        <v>69</v>
      </c>
      <c r="D14" s="98"/>
      <c r="E14" s="98"/>
      <c r="F14" s="98"/>
      <c r="G14" s="98"/>
      <c r="H14" s="98"/>
      <c r="I14" s="98"/>
      <c r="J14" s="98"/>
      <c r="K14" s="98"/>
      <c r="L14" s="98"/>
      <c r="M14" s="99"/>
      <c r="N14" s="46" t="s">
        <v>52</v>
      </c>
      <c r="O14" s="28"/>
    </row>
    <row r="15" spans="1:15" ht="30.75" customHeight="1" x14ac:dyDescent="0.25">
      <c r="B15" s="56" t="s">
        <v>83</v>
      </c>
      <c r="C15" s="97" t="s">
        <v>85</v>
      </c>
      <c r="D15" s="98"/>
      <c r="E15" s="98"/>
      <c r="F15" s="98"/>
      <c r="G15" s="98"/>
      <c r="H15" s="98"/>
      <c r="I15" s="98"/>
      <c r="J15" s="98"/>
      <c r="K15" s="98"/>
      <c r="L15" s="98"/>
      <c r="M15" s="99"/>
      <c r="N15" s="82" t="s">
        <v>84</v>
      </c>
      <c r="O15" s="28"/>
    </row>
    <row r="16" spans="1:15" ht="95.25" customHeight="1" x14ac:dyDescent="0.25">
      <c r="B16" s="56" t="s">
        <v>71</v>
      </c>
      <c r="C16" s="85" t="s">
        <v>76</v>
      </c>
      <c r="D16" s="86"/>
      <c r="E16" s="86"/>
      <c r="F16" s="86"/>
      <c r="G16" s="86"/>
      <c r="H16" s="86"/>
      <c r="I16" s="86"/>
      <c r="J16" s="86"/>
      <c r="K16" s="86"/>
      <c r="L16" s="86"/>
      <c r="M16" s="86"/>
      <c r="N16" s="87"/>
      <c r="O16" s="28"/>
    </row>
    <row r="17" spans="2:14" x14ac:dyDescent="0.25">
      <c r="B17" s="83" t="s">
        <v>74</v>
      </c>
      <c r="C17" s="83"/>
      <c r="D17" s="83"/>
      <c r="E17" s="83"/>
      <c r="F17" s="83"/>
      <c r="G17" s="83"/>
      <c r="H17" s="83"/>
      <c r="I17" s="83"/>
      <c r="J17" s="83"/>
      <c r="K17" s="83"/>
      <c r="L17" s="83"/>
      <c r="M17" s="83"/>
      <c r="N17" s="83"/>
    </row>
  </sheetData>
  <sheetProtection password="E19F" sheet="1" selectLockedCells="1"/>
  <mergeCells count="15">
    <mergeCell ref="B17:N17"/>
    <mergeCell ref="C13:M13"/>
    <mergeCell ref="C16:N16"/>
    <mergeCell ref="A1:N1"/>
    <mergeCell ref="A2:N2"/>
    <mergeCell ref="A3:N3"/>
    <mergeCell ref="C11:N11"/>
    <mergeCell ref="B5:O5"/>
    <mergeCell ref="B6:O6"/>
    <mergeCell ref="C7:O7"/>
    <mergeCell ref="B11:B12"/>
    <mergeCell ref="C8:N8"/>
    <mergeCell ref="C12:N12"/>
    <mergeCell ref="C14:M14"/>
    <mergeCell ref="C15:M15"/>
  </mergeCells>
  <hyperlinks>
    <hyperlink ref="N14" r:id="rId1" xr:uid="{97106D83-D329-4F9B-AF13-DB2CFF83A6EB}"/>
    <hyperlink ref="N13" r:id="rId2" display="LINK TO CREDIT CAERD AUTH FORM" xr:uid="{42724FB8-D9B7-46B9-AA00-AA89CC5C077B}"/>
    <hyperlink ref="B17:N17" r:id="rId3" display="Christine.Scheffler@hyatt.com no later than,  Monday, February 12th 2024, at 11:00 AM." xr:uid="{FDC9FC36-FEE3-4394-A87C-30AD1D71BDD2}"/>
    <hyperlink ref="B17" r:id="rId4" xr:uid="{822980BA-BF0A-466E-8AD3-E87332BC9457}"/>
    <hyperlink ref="N15" r:id="rId5" xr:uid="{6275592A-87A3-4C4A-984C-A0078BDC1360}"/>
  </hyperlinks>
  <pageMargins left="0.7" right="0.7" top="0.75" bottom="0.75" header="0.3" footer="0.3"/>
  <pageSetup scale="59" orientation="portrait" horizontalDpi="4294967295" verticalDpi="4294967295"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31C44-22F5-4548-BB79-69C5F5C6BA01}">
  <sheetPr>
    <pageSetUpPr fitToPage="1"/>
  </sheetPr>
  <dimension ref="A2:N124"/>
  <sheetViews>
    <sheetView showGridLines="0" workbookViewId="0">
      <selection activeCell="F18" sqref="F18"/>
    </sheetView>
  </sheetViews>
  <sheetFormatPr defaultRowHeight="15" x14ac:dyDescent="0.25"/>
  <cols>
    <col min="1" max="1" width="7.5703125" customWidth="1"/>
    <col min="2" max="2" width="13.140625" customWidth="1"/>
    <col min="3" max="3" width="13.85546875" customWidth="1"/>
    <col min="4" max="4" width="18.5703125" customWidth="1"/>
    <col min="5" max="5" width="17.5703125" customWidth="1"/>
    <col min="6" max="11" width="20.7109375" customWidth="1"/>
    <col min="12" max="12" width="16.7109375" bestFit="1" customWidth="1"/>
    <col min="13" max="13" width="16" hidden="1" customWidth="1"/>
    <col min="14" max="14" width="4.5703125" hidden="1" customWidth="1"/>
  </cols>
  <sheetData>
    <row r="2" spans="1:12" x14ac:dyDescent="0.25">
      <c r="B2" s="57" t="s">
        <v>1</v>
      </c>
      <c r="C2" s="33"/>
      <c r="D2" s="58"/>
      <c r="E2" s="58"/>
      <c r="F2" s="58"/>
      <c r="G2" s="59"/>
      <c r="H2" s="60" t="s">
        <v>6</v>
      </c>
      <c r="I2" s="33"/>
      <c r="J2" s="58"/>
      <c r="K2" s="58"/>
      <c r="L2" s="61"/>
    </row>
    <row r="3" spans="1:12" x14ac:dyDescent="0.25">
      <c r="B3" s="62"/>
      <c r="L3" s="63"/>
    </row>
    <row r="4" spans="1:12" x14ac:dyDescent="0.25">
      <c r="B4" s="64" t="s">
        <v>3</v>
      </c>
      <c r="C4" s="32"/>
      <c r="D4" s="65"/>
      <c r="E4" s="65"/>
      <c r="F4" s="65"/>
      <c r="H4" s="66" t="s">
        <v>4</v>
      </c>
      <c r="I4" s="34"/>
      <c r="J4" s="65"/>
      <c r="K4" s="65"/>
      <c r="L4" s="63"/>
    </row>
    <row r="5" spans="1:12" x14ac:dyDescent="0.25">
      <c r="B5" s="62"/>
      <c r="L5" s="63"/>
    </row>
    <row r="6" spans="1:12" x14ac:dyDescent="0.25">
      <c r="B6" s="67" t="s">
        <v>2</v>
      </c>
      <c r="C6" s="32"/>
      <c r="D6" s="65"/>
      <c r="E6" s="68" t="s">
        <v>5</v>
      </c>
      <c r="F6" s="32"/>
      <c r="G6" s="69"/>
      <c r="H6" s="65" t="s">
        <v>78</v>
      </c>
      <c r="I6" s="32"/>
      <c r="J6" s="65"/>
      <c r="K6" s="65"/>
      <c r="L6" s="70"/>
    </row>
    <row r="8" spans="1:12" x14ac:dyDescent="0.25">
      <c r="B8" s="71" t="s">
        <v>7</v>
      </c>
      <c r="C8" s="59"/>
      <c r="D8" s="59"/>
      <c r="E8" s="59"/>
      <c r="F8" s="59"/>
      <c r="G8" s="59"/>
      <c r="H8" s="59"/>
      <c r="I8" s="59"/>
      <c r="J8" s="61"/>
    </row>
    <row r="9" spans="1:12" x14ac:dyDescent="0.25">
      <c r="B9" s="62"/>
      <c r="J9" s="63"/>
    </row>
    <row r="10" spans="1:12" x14ac:dyDescent="0.25">
      <c r="B10" s="62"/>
      <c r="C10" s="66" t="s">
        <v>8</v>
      </c>
      <c r="D10" s="100"/>
      <c r="E10" s="100"/>
      <c r="G10" s="72" t="s">
        <v>8</v>
      </c>
      <c r="H10" s="102"/>
      <c r="I10" s="102"/>
      <c r="J10" s="63"/>
    </row>
    <row r="11" spans="1:12" x14ac:dyDescent="0.25">
      <c r="B11" s="62"/>
      <c r="C11" s="66" t="s">
        <v>9</v>
      </c>
      <c r="D11" s="101"/>
      <c r="E11" s="101"/>
      <c r="G11" s="72" t="s">
        <v>9</v>
      </c>
      <c r="H11" s="103"/>
      <c r="I11" s="103"/>
      <c r="J11" s="63"/>
    </row>
    <row r="12" spans="1:12" x14ac:dyDescent="0.25">
      <c r="B12" s="62"/>
      <c r="J12" s="63"/>
    </row>
    <row r="13" spans="1:12" x14ac:dyDescent="0.25">
      <c r="B13" s="62"/>
      <c r="C13" s="72" t="s">
        <v>8</v>
      </c>
      <c r="D13" s="102"/>
      <c r="E13" s="102"/>
      <c r="G13" s="72" t="s">
        <v>8</v>
      </c>
      <c r="H13" s="102"/>
      <c r="I13" s="102"/>
      <c r="J13" s="63"/>
    </row>
    <row r="14" spans="1:12" x14ac:dyDescent="0.25">
      <c r="B14" s="73"/>
      <c r="C14" s="74" t="s">
        <v>9</v>
      </c>
      <c r="D14" s="103"/>
      <c r="E14" s="103"/>
      <c r="F14" s="69"/>
      <c r="G14" s="74" t="s">
        <v>9</v>
      </c>
      <c r="H14" s="103"/>
      <c r="I14" s="103"/>
      <c r="J14" s="70"/>
    </row>
    <row r="16" spans="1:12" x14ac:dyDescent="0.25">
      <c r="A16" s="105" t="s">
        <v>21</v>
      </c>
      <c r="B16" s="105" t="s">
        <v>45</v>
      </c>
      <c r="C16" s="105"/>
      <c r="D16" s="106" t="s">
        <v>12</v>
      </c>
      <c r="E16" s="106" t="s">
        <v>13</v>
      </c>
      <c r="F16" s="104" t="s">
        <v>14</v>
      </c>
      <c r="G16" s="104" t="s">
        <v>15</v>
      </c>
      <c r="H16" s="104" t="s">
        <v>16</v>
      </c>
      <c r="I16" s="104" t="s">
        <v>17</v>
      </c>
      <c r="J16" s="104" t="s">
        <v>18</v>
      </c>
      <c r="K16" s="104" t="s">
        <v>19</v>
      </c>
      <c r="L16" s="104" t="s">
        <v>20</v>
      </c>
    </row>
    <row r="17" spans="1:14" ht="36" customHeight="1" x14ac:dyDescent="0.25">
      <c r="A17" s="105"/>
      <c r="B17" s="75" t="s">
        <v>10</v>
      </c>
      <c r="C17" s="75" t="s">
        <v>11</v>
      </c>
      <c r="D17" s="106"/>
      <c r="E17" s="106"/>
      <c r="F17" s="104"/>
      <c r="G17" s="104"/>
      <c r="H17" s="104"/>
      <c r="I17" s="104"/>
      <c r="J17" s="104"/>
      <c r="K17" s="104"/>
      <c r="L17" s="104"/>
      <c r="M17" s="76" t="s">
        <v>23</v>
      </c>
    </row>
    <row r="18" spans="1:14" x14ac:dyDescent="0.25">
      <c r="A18" s="77">
        <v>1</v>
      </c>
      <c r="B18" s="78">
        <v>45354</v>
      </c>
      <c r="C18" s="78">
        <v>45356</v>
      </c>
      <c r="D18" s="21"/>
      <c r="E18" s="21"/>
      <c r="F18" s="21"/>
      <c r="G18" s="21"/>
      <c r="H18" s="21"/>
      <c r="I18" s="21"/>
      <c r="J18" s="21"/>
      <c r="K18" s="21"/>
      <c r="L18" s="21"/>
      <c r="M18" s="79" t="str">
        <f>IF(ISTEXT(D18),"2","0")</f>
        <v>0</v>
      </c>
      <c r="N18" s="80">
        <f>M18*1</f>
        <v>0</v>
      </c>
    </row>
    <row r="19" spans="1:14" x14ac:dyDescent="0.25">
      <c r="A19" s="77">
        <v>2</v>
      </c>
      <c r="B19" s="78">
        <v>45354</v>
      </c>
      <c r="C19" s="78">
        <v>45356</v>
      </c>
      <c r="D19" s="21"/>
      <c r="E19" s="21"/>
      <c r="F19" s="21"/>
      <c r="G19" s="21"/>
      <c r="H19" s="21"/>
      <c r="I19" s="21"/>
      <c r="J19" s="21"/>
      <c r="K19" s="21"/>
      <c r="L19" s="21"/>
      <c r="M19" s="79" t="str">
        <f t="shared" ref="M19:M37" si="0">IF(ISTEXT(D19),"2","0")</f>
        <v>0</v>
      </c>
      <c r="N19" s="80">
        <f t="shared" ref="N19:N37" si="1">M19*1</f>
        <v>0</v>
      </c>
    </row>
    <row r="20" spans="1:14" x14ac:dyDescent="0.25">
      <c r="A20" s="77">
        <v>3</v>
      </c>
      <c r="B20" s="78">
        <v>45354</v>
      </c>
      <c r="C20" s="78">
        <v>45356</v>
      </c>
      <c r="D20" s="21"/>
      <c r="E20" s="21"/>
      <c r="F20" s="21"/>
      <c r="G20" s="21"/>
      <c r="H20" s="21"/>
      <c r="I20" s="21"/>
      <c r="J20" s="21"/>
      <c r="K20" s="21"/>
      <c r="L20" s="21"/>
      <c r="M20" s="79" t="str">
        <f t="shared" si="0"/>
        <v>0</v>
      </c>
      <c r="N20" s="80">
        <f t="shared" si="1"/>
        <v>0</v>
      </c>
    </row>
    <row r="21" spans="1:14" x14ac:dyDescent="0.25">
      <c r="A21" s="77">
        <v>4</v>
      </c>
      <c r="B21" s="78">
        <v>45354</v>
      </c>
      <c r="C21" s="78">
        <v>45356</v>
      </c>
      <c r="D21" s="21"/>
      <c r="E21" s="21"/>
      <c r="F21" s="21"/>
      <c r="G21" s="21"/>
      <c r="H21" s="21"/>
      <c r="I21" s="21"/>
      <c r="J21" s="21"/>
      <c r="K21" s="21"/>
      <c r="L21" s="21"/>
      <c r="M21" s="79" t="str">
        <f t="shared" si="0"/>
        <v>0</v>
      </c>
      <c r="N21" s="80">
        <f t="shared" si="1"/>
        <v>0</v>
      </c>
    </row>
    <row r="22" spans="1:14" x14ac:dyDescent="0.25">
      <c r="A22" s="77">
        <v>5</v>
      </c>
      <c r="B22" s="78">
        <v>45354</v>
      </c>
      <c r="C22" s="78">
        <v>45356</v>
      </c>
      <c r="D22" s="21"/>
      <c r="E22" s="21"/>
      <c r="F22" s="21"/>
      <c r="G22" s="21"/>
      <c r="H22" s="21"/>
      <c r="I22" s="21"/>
      <c r="J22" s="21"/>
      <c r="K22" s="21"/>
      <c r="L22" s="21"/>
      <c r="M22" s="79" t="str">
        <f t="shared" si="0"/>
        <v>0</v>
      </c>
      <c r="N22" s="80">
        <f t="shared" si="1"/>
        <v>0</v>
      </c>
    </row>
    <row r="23" spans="1:14" x14ac:dyDescent="0.25">
      <c r="A23" s="77">
        <v>6</v>
      </c>
      <c r="B23" s="78">
        <v>45354</v>
      </c>
      <c r="C23" s="78">
        <v>45356</v>
      </c>
      <c r="D23" s="21"/>
      <c r="E23" s="21"/>
      <c r="F23" s="21"/>
      <c r="G23" s="21"/>
      <c r="H23" s="21"/>
      <c r="I23" s="21"/>
      <c r="J23" s="21"/>
      <c r="K23" s="21"/>
      <c r="L23" s="21"/>
      <c r="M23" s="79" t="str">
        <f t="shared" si="0"/>
        <v>0</v>
      </c>
      <c r="N23" s="80">
        <f t="shared" si="1"/>
        <v>0</v>
      </c>
    </row>
    <row r="24" spans="1:14" x14ac:dyDescent="0.25">
      <c r="A24" s="77">
        <v>7</v>
      </c>
      <c r="B24" s="78">
        <v>45354</v>
      </c>
      <c r="C24" s="78">
        <v>45356</v>
      </c>
      <c r="D24" s="21"/>
      <c r="E24" s="21"/>
      <c r="F24" s="21"/>
      <c r="G24" s="21"/>
      <c r="H24" s="21"/>
      <c r="I24" s="21"/>
      <c r="J24" s="21"/>
      <c r="K24" s="21"/>
      <c r="L24" s="21"/>
      <c r="M24" s="79" t="str">
        <f t="shared" si="0"/>
        <v>0</v>
      </c>
      <c r="N24" s="80">
        <f t="shared" si="1"/>
        <v>0</v>
      </c>
    </row>
    <row r="25" spans="1:14" x14ac:dyDescent="0.25">
      <c r="A25" s="77">
        <v>8</v>
      </c>
      <c r="B25" s="78">
        <v>45354</v>
      </c>
      <c r="C25" s="78">
        <v>45356</v>
      </c>
      <c r="D25" s="21"/>
      <c r="E25" s="21"/>
      <c r="F25" s="21"/>
      <c r="G25" s="21"/>
      <c r="H25" s="21"/>
      <c r="I25" s="21"/>
      <c r="J25" s="21"/>
      <c r="K25" s="21"/>
      <c r="L25" s="21"/>
      <c r="M25" s="79" t="str">
        <f t="shared" si="0"/>
        <v>0</v>
      </c>
      <c r="N25" s="80">
        <f t="shared" si="1"/>
        <v>0</v>
      </c>
    </row>
    <row r="26" spans="1:14" x14ac:dyDescent="0.25">
      <c r="A26" s="77">
        <v>9</v>
      </c>
      <c r="B26" s="78">
        <v>45354</v>
      </c>
      <c r="C26" s="78">
        <v>45356</v>
      </c>
      <c r="D26" s="21"/>
      <c r="E26" s="21"/>
      <c r="F26" s="21"/>
      <c r="G26" s="21"/>
      <c r="H26" s="21"/>
      <c r="I26" s="21"/>
      <c r="J26" s="21"/>
      <c r="K26" s="21"/>
      <c r="L26" s="21"/>
      <c r="M26" s="79" t="str">
        <f t="shared" si="0"/>
        <v>0</v>
      </c>
      <c r="N26" s="80">
        <f t="shared" si="1"/>
        <v>0</v>
      </c>
    </row>
    <row r="27" spans="1:14" x14ac:dyDescent="0.25">
      <c r="A27" s="77">
        <v>10</v>
      </c>
      <c r="B27" s="78">
        <v>45354</v>
      </c>
      <c r="C27" s="78">
        <v>45356</v>
      </c>
      <c r="D27" s="21"/>
      <c r="E27" s="21"/>
      <c r="F27" s="21"/>
      <c r="G27" s="21"/>
      <c r="H27" s="21"/>
      <c r="I27" s="21"/>
      <c r="J27" s="21"/>
      <c r="K27" s="21"/>
      <c r="L27" s="21"/>
      <c r="M27" s="79" t="str">
        <f t="shared" si="0"/>
        <v>0</v>
      </c>
      <c r="N27" s="80">
        <f t="shared" si="1"/>
        <v>0</v>
      </c>
    </row>
    <row r="28" spans="1:14" x14ac:dyDescent="0.25">
      <c r="A28" s="77">
        <v>11</v>
      </c>
      <c r="B28" s="78">
        <v>45354</v>
      </c>
      <c r="C28" s="78">
        <v>45356</v>
      </c>
      <c r="D28" s="21"/>
      <c r="E28" s="21"/>
      <c r="F28" s="21"/>
      <c r="G28" s="21"/>
      <c r="H28" s="21"/>
      <c r="I28" s="21"/>
      <c r="J28" s="21"/>
      <c r="K28" s="21"/>
      <c r="L28" s="21"/>
      <c r="M28" s="79" t="str">
        <f t="shared" si="0"/>
        <v>0</v>
      </c>
      <c r="N28" s="80">
        <f t="shared" si="1"/>
        <v>0</v>
      </c>
    </row>
    <row r="29" spans="1:14" x14ac:dyDescent="0.25">
      <c r="A29" s="77">
        <v>12</v>
      </c>
      <c r="B29" s="78">
        <v>45354</v>
      </c>
      <c r="C29" s="78">
        <v>45356</v>
      </c>
      <c r="D29" s="21"/>
      <c r="E29" s="21"/>
      <c r="F29" s="21"/>
      <c r="G29" s="21"/>
      <c r="H29" s="21"/>
      <c r="I29" s="21"/>
      <c r="J29" s="21"/>
      <c r="K29" s="21"/>
      <c r="L29" s="21"/>
      <c r="M29" s="79" t="str">
        <f t="shared" si="0"/>
        <v>0</v>
      </c>
      <c r="N29" s="80">
        <f t="shared" si="1"/>
        <v>0</v>
      </c>
    </row>
    <row r="30" spans="1:14" x14ac:dyDescent="0.25">
      <c r="A30" s="77">
        <v>13</v>
      </c>
      <c r="B30" s="78">
        <v>45354</v>
      </c>
      <c r="C30" s="78">
        <v>45356</v>
      </c>
      <c r="D30" s="21"/>
      <c r="E30" s="21"/>
      <c r="F30" s="21"/>
      <c r="G30" s="21"/>
      <c r="H30" s="21"/>
      <c r="I30" s="21"/>
      <c r="J30" s="21"/>
      <c r="K30" s="21"/>
      <c r="L30" s="21"/>
      <c r="M30" s="79" t="str">
        <f t="shared" si="0"/>
        <v>0</v>
      </c>
      <c r="N30" s="80">
        <f t="shared" si="1"/>
        <v>0</v>
      </c>
    </row>
    <row r="31" spans="1:14" x14ac:dyDescent="0.25">
      <c r="A31" s="77">
        <v>14</v>
      </c>
      <c r="B31" s="78">
        <v>45354</v>
      </c>
      <c r="C31" s="78">
        <v>45356</v>
      </c>
      <c r="D31" s="21"/>
      <c r="E31" s="21"/>
      <c r="F31" s="21"/>
      <c r="G31" s="21"/>
      <c r="H31" s="21"/>
      <c r="I31" s="21"/>
      <c r="J31" s="21"/>
      <c r="K31" s="21"/>
      <c r="L31" s="21"/>
      <c r="M31" s="79" t="str">
        <f t="shared" si="0"/>
        <v>0</v>
      </c>
      <c r="N31" s="80">
        <f t="shared" si="1"/>
        <v>0</v>
      </c>
    </row>
    <row r="32" spans="1:14" x14ac:dyDescent="0.25">
      <c r="A32" s="77">
        <v>15</v>
      </c>
      <c r="B32" s="78">
        <v>45354</v>
      </c>
      <c r="C32" s="78">
        <v>45356</v>
      </c>
      <c r="D32" s="21"/>
      <c r="E32" s="21"/>
      <c r="F32" s="21"/>
      <c r="G32" s="21"/>
      <c r="H32" s="21"/>
      <c r="I32" s="21"/>
      <c r="J32" s="21"/>
      <c r="K32" s="21"/>
      <c r="L32" s="21"/>
      <c r="M32" s="79" t="str">
        <f t="shared" si="0"/>
        <v>0</v>
      </c>
      <c r="N32" s="80">
        <f t="shared" si="1"/>
        <v>0</v>
      </c>
    </row>
    <row r="33" spans="1:14" x14ac:dyDescent="0.25">
      <c r="A33" s="77">
        <v>16</v>
      </c>
      <c r="B33" s="78">
        <v>45354</v>
      </c>
      <c r="C33" s="78">
        <v>45356</v>
      </c>
      <c r="D33" s="21"/>
      <c r="E33" s="21"/>
      <c r="F33" s="21"/>
      <c r="G33" s="21"/>
      <c r="H33" s="21"/>
      <c r="I33" s="21"/>
      <c r="J33" s="21"/>
      <c r="K33" s="21"/>
      <c r="L33" s="21"/>
      <c r="M33" s="79" t="str">
        <f t="shared" si="0"/>
        <v>0</v>
      </c>
      <c r="N33" s="80">
        <f t="shared" si="1"/>
        <v>0</v>
      </c>
    </row>
    <row r="34" spans="1:14" x14ac:dyDescent="0.25">
      <c r="A34" s="77">
        <v>17</v>
      </c>
      <c r="B34" s="78">
        <v>45354</v>
      </c>
      <c r="C34" s="78">
        <v>45356</v>
      </c>
      <c r="D34" s="21"/>
      <c r="E34" s="21"/>
      <c r="F34" s="21"/>
      <c r="G34" s="21"/>
      <c r="H34" s="21"/>
      <c r="I34" s="21"/>
      <c r="J34" s="21"/>
      <c r="K34" s="21"/>
      <c r="L34" s="21"/>
      <c r="M34" s="79" t="str">
        <f t="shared" si="0"/>
        <v>0</v>
      </c>
      <c r="N34" s="80">
        <f t="shared" si="1"/>
        <v>0</v>
      </c>
    </row>
    <row r="35" spans="1:14" x14ac:dyDescent="0.25">
      <c r="A35" s="77">
        <v>18</v>
      </c>
      <c r="B35" s="78">
        <v>45354</v>
      </c>
      <c r="C35" s="78">
        <v>45356</v>
      </c>
      <c r="D35" s="21"/>
      <c r="E35" s="21"/>
      <c r="F35" s="21"/>
      <c r="G35" s="21"/>
      <c r="H35" s="21"/>
      <c r="I35" s="21"/>
      <c r="J35" s="21"/>
      <c r="K35" s="21"/>
      <c r="L35" s="21"/>
      <c r="M35" s="79" t="str">
        <f t="shared" si="0"/>
        <v>0</v>
      </c>
      <c r="N35" s="80">
        <f t="shared" si="1"/>
        <v>0</v>
      </c>
    </row>
    <row r="36" spans="1:14" x14ac:dyDescent="0.25">
      <c r="A36" s="77">
        <v>19</v>
      </c>
      <c r="B36" s="78">
        <v>45354</v>
      </c>
      <c r="C36" s="78">
        <v>45356</v>
      </c>
      <c r="D36" s="21"/>
      <c r="E36" s="21"/>
      <c r="F36" s="21"/>
      <c r="G36" s="21"/>
      <c r="H36" s="21"/>
      <c r="I36" s="21"/>
      <c r="J36" s="21"/>
      <c r="K36" s="21"/>
      <c r="L36" s="21"/>
      <c r="M36" s="79" t="str">
        <f t="shared" si="0"/>
        <v>0</v>
      </c>
      <c r="N36" s="80">
        <f t="shared" si="1"/>
        <v>0</v>
      </c>
    </row>
    <row r="37" spans="1:14" x14ac:dyDescent="0.25">
      <c r="A37" s="77">
        <v>20</v>
      </c>
      <c r="B37" s="78">
        <v>45354</v>
      </c>
      <c r="C37" s="78">
        <v>45356</v>
      </c>
      <c r="D37" s="21"/>
      <c r="E37" s="21"/>
      <c r="F37" s="21"/>
      <c r="G37" s="21"/>
      <c r="H37" s="21"/>
      <c r="I37" s="21"/>
      <c r="J37" s="21"/>
      <c r="K37" s="21"/>
      <c r="L37" s="21"/>
      <c r="M37" s="79" t="str">
        <f t="shared" si="0"/>
        <v>0</v>
      </c>
      <c r="N37" s="80">
        <f t="shared" si="1"/>
        <v>0</v>
      </c>
    </row>
    <row r="38" spans="1:14" x14ac:dyDescent="0.25">
      <c r="D38" s="20"/>
      <c r="E38" s="20"/>
      <c r="F38" s="20"/>
      <c r="G38" s="20"/>
      <c r="H38" s="20"/>
      <c r="I38" s="20"/>
      <c r="J38" s="20"/>
      <c r="K38" s="20"/>
      <c r="L38" s="20"/>
      <c r="M38" s="80">
        <f>SUM(M18:M37)</f>
        <v>0</v>
      </c>
      <c r="N38" s="80">
        <f>SUM(N18:N37)</f>
        <v>0</v>
      </c>
    </row>
    <row r="39" spans="1:14" x14ac:dyDescent="0.25">
      <c r="D39" s="20"/>
      <c r="E39" s="20"/>
      <c r="F39" s="20"/>
      <c r="G39" s="20"/>
      <c r="H39" s="20"/>
      <c r="I39" s="20"/>
      <c r="J39" s="20"/>
      <c r="K39" s="20"/>
      <c r="L39" s="20"/>
    </row>
    <row r="40" spans="1:14" x14ac:dyDescent="0.25">
      <c r="D40" s="20"/>
      <c r="E40" s="20"/>
      <c r="F40" s="20"/>
      <c r="G40" s="20"/>
      <c r="H40" s="20"/>
      <c r="I40" s="20"/>
      <c r="J40" s="20"/>
      <c r="K40" s="20"/>
      <c r="L40" s="20"/>
    </row>
    <row r="41" spans="1:14" x14ac:dyDescent="0.25">
      <c r="D41" s="20"/>
      <c r="E41" s="20"/>
      <c r="F41" s="20"/>
      <c r="G41" s="20"/>
      <c r="H41" s="20"/>
      <c r="I41" s="20"/>
      <c r="J41" s="20"/>
      <c r="K41" s="20"/>
      <c r="L41" s="20"/>
    </row>
    <row r="42" spans="1:14" x14ac:dyDescent="0.25">
      <c r="D42" s="20"/>
      <c r="E42" s="20"/>
      <c r="F42" s="20"/>
      <c r="G42" s="20"/>
      <c r="H42" s="20"/>
      <c r="I42" s="20"/>
      <c r="J42" s="20"/>
      <c r="K42" s="20"/>
      <c r="L42" s="20"/>
    </row>
    <row r="43" spans="1:14" x14ac:dyDescent="0.25">
      <c r="D43" s="20"/>
      <c r="E43" s="20"/>
      <c r="F43" s="20"/>
      <c r="G43" s="20"/>
      <c r="H43" s="20"/>
      <c r="I43" s="20"/>
      <c r="J43" s="20"/>
      <c r="K43" s="20"/>
      <c r="L43" s="20"/>
    </row>
    <row r="44" spans="1:14" x14ac:dyDescent="0.25">
      <c r="D44" s="20"/>
      <c r="E44" s="20"/>
      <c r="F44" s="20"/>
      <c r="G44" s="20"/>
      <c r="H44" s="20"/>
      <c r="I44" s="20"/>
      <c r="J44" s="20"/>
      <c r="K44" s="20"/>
      <c r="L44" s="20"/>
    </row>
    <row r="45" spans="1:14" x14ac:dyDescent="0.25">
      <c r="D45" s="20"/>
      <c r="E45" s="20"/>
      <c r="F45" s="20"/>
      <c r="G45" s="20"/>
      <c r="H45" s="20"/>
      <c r="I45" s="20"/>
      <c r="J45" s="20"/>
      <c r="K45" s="20"/>
      <c r="L45" s="20"/>
    </row>
    <row r="46" spans="1:14" x14ac:dyDescent="0.25">
      <c r="D46" s="20"/>
      <c r="E46" s="20"/>
      <c r="F46" s="20"/>
      <c r="G46" s="20"/>
      <c r="H46" s="20"/>
      <c r="I46" s="20"/>
      <c r="J46" s="20"/>
      <c r="K46" s="20"/>
      <c r="L46" s="20"/>
    </row>
    <row r="47" spans="1:14" x14ac:dyDescent="0.25">
      <c r="D47" s="20"/>
      <c r="E47" s="20"/>
      <c r="F47" s="20"/>
      <c r="G47" s="20"/>
      <c r="H47" s="20"/>
      <c r="I47" s="20"/>
      <c r="J47" s="20"/>
      <c r="K47" s="20"/>
      <c r="L47" s="20"/>
    </row>
    <row r="48" spans="1:14" x14ac:dyDescent="0.25">
      <c r="D48" s="20"/>
      <c r="E48" s="20"/>
      <c r="F48" s="20"/>
      <c r="G48" s="20"/>
      <c r="H48" s="20"/>
      <c r="I48" s="20"/>
      <c r="J48" s="20"/>
      <c r="K48" s="20"/>
      <c r="L48" s="20"/>
    </row>
    <row r="49" spans="4:12" x14ac:dyDescent="0.25">
      <c r="D49" s="20"/>
      <c r="E49" s="20"/>
      <c r="F49" s="20"/>
      <c r="G49" s="20"/>
      <c r="H49" s="20"/>
      <c r="I49" s="20"/>
      <c r="J49" s="20"/>
      <c r="K49" s="20"/>
      <c r="L49" s="20"/>
    </row>
    <row r="50" spans="4:12" x14ac:dyDescent="0.25">
      <c r="D50" s="20"/>
      <c r="E50" s="20"/>
      <c r="F50" s="20"/>
      <c r="G50" s="20"/>
      <c r="H50" s="20"/>
      <c r="I50" s="20"/>
      <c r="J50" s="20"/>
      <c r="K50" s="20"/>
      <c r="L50" s="20"/>
    </row>
    <row r="51" spans="4:12" x14ac:dyDescent="0.25">
      <c r="D51" s="20"/>
      <c r="E51" s="20"/>
      <c r="F51" s="20"/>
      <c r="G51" s="20"/>
      <c r="H51" s="20"/>
      <c r="I51" s="20"/>
      <c r="J51" s="20"/>
      <c r="K51" s="20"/>
      <c r="L51" s="20"/>
    </row>
    <row r="52" spans="4:12" x14ac:dyDescent="0.25">
      <c r="D52" s="20"/>
      <c r="E52" s="20"/>
      <c r="F52" s="20"/>
      <c r="G52" s="20"/>
      <c r="H52" s="20"/>
      <c r="I52" s="20"/>
      <c r="J52" s="20"/>
      <c r="K52" s="20"/>
      <c r="L52" s="20"/>
    </row>
    <row r="53" spans="4:12" x14ac:dyDescent="0.25">
      <c r="D53" s="20"/>
      <c r="E53" s="20"/>
      <c r="F53" s="20"/>
      <c r="G53" s="20"/>
      <c r="H53" s="20"/>
      <c r="I53" s="20"/>
      <c r="J53" s="20"/>
      <c r="K53" s="20"/>
      <c r="L53" s="20"/>
    </row>
    <row r="54" spans="4:12" x14ac:dyDescent="0.25">
      <c r="D54" s="20"/>
      <c r="E54" s="20"/>
      <c r="F54" s="20"/>
      <c r="G54" s="20"/>
      <c r="H54" s="20"/>
      <c r="I54" s="20"/>
      <c r="J54" s="20"/>
      <c r="K54" s="20"/>
      <c r="L54" s="20"/>
    </row>
    <row r="55" spans="4:12" x14ac:dyDescent="0.25">
      <c r="D55" s="20"/>
      <c r="E55" s="20"/>
      <c r="F55" s="20"/>
      <c r="G55" s="20"/>
      <c r="H55" s="20"/>
      <c r="I55" s="20"/>
      <c r="J55" s="20"/>
      <c r="K55" s="20"/>
      <c r="L55" s="20"/>
    </row>
    <row r="56" spans="4:12" x14ac:dyDescent="0.25">
      <c r="D56" s="20"/>
      <c r="E56" s="20"/>
      <c r="F56" s="20"/>
      <c r="G56" s="20"/>
      <c r="H56" s="20"/>
      <c r="I56" s="20"/>
      <c r="J56" s="20"/>
      <c r="K56" s="20"/>
      <c r="L56" s="20"/>
    </row>
    <row r="57" spans="4:12" x14ac:dyDescent="0.25">
      <c r="D57" s="20"/>
      <c r="E57" s="20"/>
      <c r="F57" s="20"/>
      <c r="G57" s="20"/>
      <c r="H57" s="20"/>
      <c r="I57" s="20"/>
      <c r="J57" s="20"/>
      <c r="K57" s="20"/>
      <c r="L57" s="20"/>
    </row>
    <row r="58" spans="4:12" x14ac:dyDescent="0.25">
      <c r="D58" s="20"/>
      <c r="E58" s="20"/>
      <c r="F58" s="20"/>
      <c r="G58" s="20"/>
      <c r="H58" s="20"/>
      <c r="I58" s="20"/>
      <c r="J58" s="20"/>
      <c r="K58" s="20"/>
      <c r="L58" s="20"/>
    </row>
    <row r="59" spans="4:12" x14ac:dyDescent="0.25">
      <c r="D59" s="20"/>
      <c r="E59" s="20"/>
      <c r="F59" s="20"/>
      <c r="G59" s="20"/>
      <c r="H59" s="20"/>
      <c r="I59" s="20"/>
      <c r="J59" s="20"/>
      <c r="K59" s="20"/>
      <c r="L59" s="20"/>
    </row>
    <row r="60" spans="4:12" x14ac:dyDescent="0.25">
      <c r="D60" s="20"/>
      <c r="E60" s="20"/>
      <c r="F60" s="20"/>
      <c r="G60" s="20"/>
      <c r="H60" s="20"/>
      <c r="I60" s="20"/>
      <c r="J60" s="20"/>
      <c r="K60" s="20"/>
      <c r="L60" s="20"/>
    </row>
    <row r="61" spans="4:12" x14ac:dyDescent="0.25">
      <c r="D61" s="20"/>
      <c r="E61" s="20"/>
      <c r="F61" s="20"/>
      <c r="G61" s="20"/>
      <c r="H61" s="20"/>
      <c r="I61" s="20"/>
      <c r="J61" s="20"/>
      <c r="K61" s="20"/>
      <c r="L61" s="20"/>
    </row>
    <row r="62" spans="4:12" x14ac:dyDescent="0.25">
      <c r="D62" s="20"/>
      <c r="E62" s="20"/>
      <c r="F62" s="20"/>
      <c r="G62" s="20"/>
      <c r="H62" s="20"/>
      <c r="I62" s="20"/>
      <c r="J62" s="20"/>
      <c r="K62" s="20"/>
      <c r="L62" s="20"/>
    </row>
    <row r="63" spans="4:12" x14ac:dyDescent="0.25">
      <c r="D63" s="20"/>
      <c r="E63" s="20"/>
      <c r="F63" s="20"/>
      <c r="G63" s="20"/>
      <c r="H63" s="20"/>
      <c r="I63" s="20"/>
      <c r="J63" s="20"/>
      <c r="K63" s="20"/>
      <c r="L63" s="20"/>
    </row>
    <row r="64" spans="4:12" x14ac:dyDescent="0.25">
      <c r="D64" s="20"/>
      <c r="E64" s="20"/>
      <c r="F64" s="20"/>
      <c r="G64" s="20"/>
      <c r="H64" s="20"/>
      <c r="I64" s="20"/>
      <c r="J64" s="20"/>
      <c r="K64" s="20"/>
      <c r="L64" s="20"/>
    </row>
    <row r="65" spans="4:12" x14ac:dyDescent="0.25">
      <c r="D65" s="20"/>
      <c r="E65" s="20"/>
      <c r="F65" s="20"/>
      <c r="G65" s="20"/>
      <c r="H65" s="20"/>
      <c r="I65" s="20"/>
      <c r="J65" s="20"/>
      <c r="K65" s="20"/>
      <c r="L65" s="20"/>
    </row>
    <row r="66" spans="4:12" x14ac:dyDescent="0.25">
      <c r="D66" s="20"/>
      <c r="E66" s="20"/>
      <c r="F66" s="20"/>
      <c r="G66" s="20"/>
      <c r="H66" s="20"/>
      <c r="I66" s="20"/>
      <c r="J66" s="20"/>
      <c r="K66" s="20"/>
      <c r="L66" s="20"/>
    </row>
    <row r="67" spans="4:12" x14ac:dyDescent="0.25">
      <c r="D67" s="20"/>
      <c r="E67" s="20"/>
      <c r="F67" s="20"/>
      <c r="G67" s="20"/>
      <c r="H67" s="20"/>
      <c r="I67" s="20"/>
      <c r="J67" s="20"/>
      <c r="K67" s="20"/>
      <c r="L67" s="20"/>
    </row>
    <row r="68" spans="4:12" x14ac:dyDescent="0.25">
      <c r="D68" s="20"/>
      <c r="E68" s="20"/>
      <c r="F68" s="20"/>
      <c r="G68" s="20"/>
      <c r="H68" s="20"/>
      <c r="I68" s="20"/>
      <c r="J68" s="20"/>
      <c r="K68" s="20"/>
      <c r="L68" s="20"/>
    </row>
    <row r="69" spans="4:12" x14ac:dyDescent="0.25">
      <c r="D69" s="20"/>
      <c r="E69" s="20"/>
      <c r="F69" s="20"/>
      <c r="G69" s="20"/>
      <c r="H69" s="20"/>
      <c r="I69" s="20"/>
      <c r="J69" s="20"/>
      <c r="K69" s="20"/>
      <c r="L69" s="20"/>
    </row>
    <row r="70" spans="4:12" x14ac:dyDescent="0.25">
      <c r="D70" s="20"/>
      <c r="E70" s="20"/>
      <c r="F70" s="20"/>
      <c r="G70" s="20"/>
      <c r="H70" s="20"/>
      <c r="I70" s="20"/>
      <c r="J70" s="20"/>
      <c r="K70" s="20"/>
      <c r="L70" s="20"/>
    </row>
    <row r="71" spans="4:12" x14ac:dyDescent="0.25">
      <c r="D71" s="20"/>
      <c r="E71" s="20"/>
      <c r="F71" s="20"/>
      <c r="G71" s="20"/>
      <c r="H71" s="20"/>
      <c r="I71" s="20"/>
      <c r="J71" s="20"/>
      <c r="K71" s="20"/>
      <c r="L71" s="20"/>
    </row>
    <row r="72" spans="4:12" x14ac:dyDescent="0.25">
      <c r="D72" s="20"/>
      <c r="E72" s="20"/>
      <c r="F72" s="20"/>
      <c r="G72" s="20"/>
      <c r="H72" s="20"/>
      <c r="I72" s="20"/>
      <c r="J72" s="20"/>
      <c r="K72" s="20"/>
      <c r="L72" s="20"/>
    </row>
    <row r="73" spans="4:12" x14ac:dyDescent="0.25">
      <c r="D73" s="20"/>
      <c r="E73" s="20"/>
      <c r="F73" s="20"/>
      <c r="G73" s="20"/>
      <c r="H73" s="20"/>
      <c r="I73" s="20"/>
      <c r="J73" s="20"/>
      <c r="K73" s="20"/>
      <c r="L73" s="20"/>
    </row>
    <row r="74" spans="4:12" x14ac:dyDescent="0.25">
      <c r="D74" s="20"/>
      <c r="E74" s="20"/>
      <c r="F74" s="20"/>
      <c r="G74" s="20"/>
      <c r="H74" s="20"/>
      <c r="I74" s="20"/>
      <c r="J74" s="20"/>
      <c r="K74" s="20"/>
      <c r="L74" s="20"/>
    </row>
    <row r="75" spans="4:12" x14ac:dyDescent="0.25">
      <c r="D75" s="20"/>
      <c r="E75" s="20"/>
      <c r="F75" s="20"/>
      <c r="G75" s="20"/>
      <c r="H75" s="20"/>
      <c r="I75" s="20"/>
      <c r="J75" s="20"/>
      <c r="K75" s="20"/>
      <c r="L75" s="20"/>
    </row>
    <row r="76" spans="4:12" x14ac:dyDescent="0.25">
      <c r="D76" s="20"/>
      <c r="E76" s="20"/>
      <c r="F76" s="20"/>
      <c r="G76" s="20"/>
      <c r="H76" s="20"/>
      <c r="I76" s="20"/>
      <c r="J76" s="20"/>
      <c r="K76" s="20"/>
      <c r="L76" s="20"/>
    </row>
    <row r="77" spans="4:12" x14ac:dyDescent="0.25">
      <c r="D77" s="20"/>
      <c r="E77" s="20"/>
      <c r="F77" s="20"/>
      <c r="G77" s="20"/>
      <c r="H77" s="20"/>
      <c r="I77" s="20"/>
      <c r="J77" s="20"/>
      <c r="K77" s="20"/>
      <c r="L77" s="20"/>
    </row>
    <row r="78" spans="4:12" x14ac:dyDescent="0.25">
      <c r="D78" s="20"/>
      <c r="E78" s="20"/>
      <c r="F78" s="20"/>
      <c r="G78" s="20"/>
      <c r="H78" s="20"/>
      <c r="I78" s="20"/>
      <c r="J78" s="20"/>
      <c r="K78" s="20"/>
      <c r="L78" s="20"/>
    </row>
    <row r="79" spans="4:12" x14ac:dyDescent="0.25">
      <c r="D79" s="20"/>
      <c r="E79" s="20"/>
      <c r="F79" s="20"/>
      <c r="G79" s="20"/>
      <c r="H79" s="20"/>
      <c r="I79" s="20"/>
      <c r="J79" s="20"/>
      <c r="K79" s="20"/>
      <c r="L79" s="20"/>
    </row>
    <row r="80" spans="4:12" x14ac:dyDescent="0.25">
      <c r="D80" s="20"/>
      <c r="E80" s="20"/>
      <c r="F80" s="20"/>
      <c r="G80" s="20"/>
      <c r="H80" s="20"/>
      <c r="I80" s="20"/>
      <c r="J80" s="20"/>
      <c r="K80" s="20"/>
      <c r="L80" s="20"/>
    </row>
    <row r="81" spans="4:12" x14ac:dyDescent="0.25">
      <c r="D81" s="20"/>
      <c r="E81" s="20"/>
      <c r="F81" s="20"/>
      <c r="G81" s="20"/>
      <c r="H81" s="20"/>
      <c r="I81" s="20"/>
      <c r="J81" s="20"/>
      <c r="K81" s="20"/>
      <c r="L81" s="20"/>
    </row>
    <row r="82" spans="4:12" x14ac:dyDescent="0.25">
      <c r="D82" s="20"/>
      <c r="E82" s="20"/>
      <c r="F82" s="20"/>
      <c r="G82" s="20"/>
      <c r="H82" s="20"/>
      <c r="I82" s="20"/>
      <c r="J82" s="20"/>
      <c r="K82" s="20"/>
      <c r="L82" s="20"/>
    </row>
    <row r="83" spans="4:12" x14ac:dyDescent="0.25">
      <c r="D83" s="20"/>
      <c r="E83" s="20"/>
      <c r="F83" s="20"/>
      <c r="G83" s="20"/>
      <c r="H83" s="20"/>
      <c r="I83" s="20"/>
      <c r="J83" s="20"/>
      <c r="K83" s="20"/>
      <c r="L83" s="20"/>
    </row>
    <row r="84" spans="4:12" x14ac:dyDescent="0.25">
      <c r="D84" s="20"/>
      <c r="E84" s="20"/>
      <c r="F84" s="20"/>
      <c r="G84" s="20"/>
      <c r="H84" s="20"/>
      <c r="I84" s="20"/>
      <c r="J84" s="20"/>
      <c r="K84" s="20"/>
      <c r="L84" s="20"/>
    </row>
    <row r="85" spans="4:12" x14ac:dyDescent="0.25">
      <c r="D85" s="20"/>
      <c r="E85" s="20"/>
      <c r="F85" s="20"/>
      <c r="G85" s="20"/>
      <c r="H85" s="20"/>
      <c r="I85" s="20"/>
      <c r="J85" s="20"/>
      <c r="K85" s="20"/>
      <c r="L85" s="20"/>
    </row>
    <row r="86" spans="4:12" x14ac:dyDescent="0.25">
      <c r="D86" s="20"/>
      <c r="E86" s="20"/>
      <c r="F86" s="20"/>
      <c r="G86" s="20"/>
      <c r="H86" s="20"/>
      <c r="I86" s="20"/>
      <c r="J86" s="20"/>
      <c r="K86" s="20"/>
      <c r="L86" s="20"/>
    </row>
    <row r="87" spans="4:12" x14ac:dyDescent="0.25">
      <c r="D87" s="20"/>
      <c r="E87" s="20"/>
      <c r="F87" s="20"/>
      <c r="G87" s="20"/>
      <c r="H87" s="20"/>
      <c r="I87" s="20"/>
      <c r="J87" s="20"/>
      <c r="K87" s="20"/>
      <c r="L87" s="20"/>
    </row>
    <row r="88" spans="4:12" x14ac:dyDescent="0.25">
      <c r="D88" s="20"/>
      <c r="E88" s="20"/>
      <c r="F88" s="20"/>
      <c r="G88" s="20"/>
      <c r="H88" s="20"/>
      <c r="I88" s="20"/>
      <c r="J88" s="20"/>
      <c r="K88" s="20"/>
      <c r="L88" s="20"/>
    </row>
    <row r="89" spans="4:12" x14ac:dyDescent="0.25">
      <c r="D89" s="20"/>
      <c r="E89" s="20"/>
      <c r="F89" s="20"/>
      <c r="G89" s="20"/>
      <c r="H89" s="20"/>
      <c r="I89" s="20"/>
      <c r="J89" s="20"/>
      <c r="K89" s="20"/>
      <c r="L89" s="20"/>
    </row>
    <row r="90" spans="4:12" x14ac:dyDescent="0.25">
      <c r="D90" s="20"/>
      <c r="E90" s="20"/>
      <c r="F90" s="20"/>
      <c r="G90" s="20"/>
      <c r="H90" s="20"/>
      <c r="I90" s="20"/>
      <c r="J90" s="20"/>
      <c r="K90" s="20"/>
      <c r="L90" s="20"/>
    </row>
    <row r="91" spans="4:12" x14ac:dyDescent="0.25">
      <c r="D91" s="20"/>
      <c r="E91" s="20"/>
      <c r="F91" s="20"/>
      <c r="G91" s="20"/>
      <c r="H91" s="20"/>
      <c r="I91" s="20"/>
      <c r="J91" s="20"/>
      <c r="K91" s="20"/>
      <c r="L91" s="20"/>
    </row>
    <row r="92" spans="4:12" x14ac:dyDescent="0.25">
      <c r="D92" s="20"/>
      <c r="E92" s="20"/>
      <c r="F92" s="20"/>
      <c r="G92" s="20"/>
      <c r="H92" s="20"/>
      <c r="I92" s="20"/>
      <c r="J92" s="20"/>
      <c r="K92" s="20"/>
      <c r="L92" s="20"/>
    </row>
    <row r="93" spans="4:12" x14ac:dyDescent="0.25">
      <c r="D93" s="20"/>
      <c r="E93" s="20"/>
      <c r="F93" s="20"/>
      <c r="G93" s="20"/>
      <c r="H93" s="20"/>
      <c r="I93" s="20"/>
      <c r="J93" s="20"/>
      <c r="K93" s="20"/>
      <c r="L93" s="20"/>
    </row>
    <row r="94" spans="4:12" x14ac:dyDescent="0.25">
      <c r="D94" s="20"/>
      <c r="E94" s="20"/>
      <c r="F94" s="20"/>
      <c r="G94" s="20"/>
      <c r="H94" s="20"/>
      <c r="I94" s="20"/>
      <c r="J94" s="20"/>
      <c r="K94" s="20"/>
      <c r="L94" s="20"/>
    </row>
    <row r="95" spans="4:12" x14ac:dyDescent="0.25">
      <c r="D95" s="20"/>
      <c r="E95" s="20"/>
      <c r="F95" s="20"/>
      <c r="G95" s="20"/>
      <c r="H95" s="20"/>
      <c r="I95" s="20"/>
      <c r="J95" s="20"/>
      <c r="K95" s="20"/>
      <c r="L95" s="20"/>
    </row>
    <row r="96" spans="4:12" x14ac:dyDescent="0.25">
      <c r="D96" s="20"/>
      <c r="E96" s="20"/>
      <c r="F96" s="20"/>
      <c r="G96" s="20"/>
      <c r="H96" s="20"/>
      <c r="I96" s="20"/>
      <c r="J96" s="20"/>
      <c r="K96" s="20"/>
      <c r="L96" s="20"/>
    </row>
    <row r="97" spans="4:12" x14ac:dyDescent="0.25">
      <c r="D97" s="20"/>
      <c r="E97" s="20"/>
      <c r="F97" s="20"/>
      <c r="G97" s="20"/>
      <c r="H97" s="20"/>
      <c r="I97" s="20"/>
      <c r="J97" s="20"/>
      <c r="K97" s="20"/>
      <c r="L97" s="20"/>
    </row>
    <row r="98" spans="4:12" x14ac:dyDescent="0.25">
      <c r="D98" s="20"/>
      <c r="E98" s="20"/>
      <c r="F98" s="20"/>
      <c r="G98" s="20"/>
      <c r="H98" s="20"/>
      <c r="I98" s="20"/>
      <c r="J98" s="20"/>
      <c r="K98" s="20"/>
      <c r="L98" s="20"/>
    </row>
    <row r="99" spans="4:12" x14ac:dyDescent="0.25">
      <c r="D99" s="20"/>
      <c r="E99" s="20"/>
      <c r="F99" s="20"/>
      <c r="G99" s="20"/>
      <c r="H99" s="20"/>
      <c r="I99" s="20"/>
      <c r="J99" s="20"/>
      <c r="K99" s="20"/>
      <c r="L99" s="20"/>
    </row>
    <row r="100" spans="4:12" x14ac:dyDescent="0.25">
      <c r="D100" s="20"/>
      <c r="E100" s="20"/>
      <c r="F100" s="20"/>
      <c r="G100" s="20"/>
      <c r="H100" s="20"/>
      <c r="I100" s="20"/>
      <c r="J100" s="20"/>
      <c r="K100" s="20"/>
      <c r="L100" s="20"/>
    </row>
    <row r="101" spans="4:12" x14ac:dyDescent="0.25">
      <c r="D101" s="20"/>
      <c r="E101" s="20"/>
      <c r="F101" s="20"/>
      <c r="G101" s="20"/>
      <c r="H101" s="20"/>
      <c r="I101" s="20"/>
      <c r="J101" s="20"/>
      <c r="K101" s="20"/>
      <c r="L101" s="20"/>
    </row>
    <row r="102" spans="4:12" x14ac:dyDescent="0.25">
      <c r="D102" s="20"/>
      <c r="E102" s="20"/>
      <c r="F102" s="20"/>
      <c r="G102" s="20"/>
      <c r="H102" s="20"/>
      <c r="I102" s="20"/>
      <c r="J102" s="20"/>
      <c r="K102" s="20"/>
      <c r="L102" s="20"/>
    </row>
    <row r="103" spans="4:12" x14ac:dyDescent="0.25">
      <c r="D103" s="20"/>
      <c r="E103" s="20"/>
      <c r="F103" s="20"/>
      <c r="G103" s="20"/>
      <c r="H103" s="20"/>
      <c r="I103" s="20"/>
      <c r="J103" s="20"/>
      <c r="K103" s="20"/>
      <c r="L103" s="20"/>
    </row>
    <row r="104" spans="4:12" x14ac:dyDescent="0.25">
      <c r="D104" s="20"/>
      <c r="E104" s="20"/>
      <c r="F104" s="20"/>
      <c r="G104" s="20"/>
      <c r="H104" s="20"/>
      <c r="I104" s="20"/>
      <c r="J104" s="20"/>
      <c r="K104" s="20"/>
      <c r="L104" s="20"/>
    </row>
    <row r="105" spans="4:12" x14ac:dyDescent="0.25">
      <c r="D105" s="20"/>
      <c r="E105" s="20"/>
      <c r="F105" s="20"/>
      <c r="G105" s="20"/>
      <c r="H105" s="20"/>
      <c r="I105" s="20"/>
      <c r="J105" s="20"/>
      <c r="K105" s="20"/>
      <c r="L105" s="20"/>
    </row>
    <row r="106" spans="4:12" x14ac:dyDescent="0.25">
      <c r="D106" s="20"/>
      <c r="E106" s="20"/>
      <c r="F106" s="20"/>
      <c r="G106" s="20"/>
      <c r="H106" s="20"/>
      <c r="I106" s="20"/>
      <c r="J106" s="20"/>
      <c r="K106" s="20"/>
      <c r="L106" s="20"/>
    </row>
    <row r="107" spans="4:12" x14ac:dyDescent="0.25">
      <c r="D107" s="20"/>
      <c r="E107" s="20"/>
      <c r="F107" s="20"/>
      <c r="G107" s="20"/>
      <c r="H107" s="20"/>
      <c r="I107" s="20"/>
      <c r="J107" s="20"/>
      <c r="K107" s="20"/>
      <c r="L107" s="20"/>
    </row>
    <row r="108" spans="4:12" x14ac:dyDescent="0.25">
      <c r="D108" s="20"/>
      <c r="E108" s="20"/>
      <c r="F108" s="20"/>
      <c r="G108" s="20"/>
      <c r="H108" s="20"/>
      <c r="I108" s="20"/>
      <c r="J108" s="20"/>
      <c r="K108" s="20"/>
      <c r="L108" s="20"/>
    </row>
    <row r="109" spans="4:12" x14ac:dyDescent="0.25">
      <c r="D109" s="20"/>
      <c r="E109" s="20"/>
      <c r="F109" s="20"/>
      <c r="G109" s="20"/>
      <c r="H109" s="20"/>
      <c r="I109" s="20"/>
      <c r="J109" s="20"/>
      <c r="K109" s="20"/>
      <c r="L109" s="20"/>
    </row>
    <row r="110" spans="4:12" x14ac:dyDescent="0.25">
      <c r="D110" s="20"/>
      <c r="E110" s="20"/>
      <c r="F110" s="20"/>
      <c r="G110" s="20"/>
      <c r="H110" s="20"/>
      <c r="I110" s="20"/>
      <c r="J110" s="20"/>
      <c r="K110" s="20"/>
      <c r="L110" s="20"/>
    </row>
    <row r="111" spans="4:12" x14ac:dyDescent="0.25">
      <c r="D111" s="20"/>
      <c r="E111" s="20"/>
      <c r="F111" s="20"/>
      <c r="G111" s="20"/>
      <c r="H111" s="20"/>
      <c r="I111" s="20"/>
      <c r="J111" s="20"/>
      <c r="K111" s="20"/>
      <c r="L111" s="20"/>
    </row>
    <row r="112" spans="4:12" x14ac:dyDescent="0.25">
      <c r="D112" s="20"/>
      <c r="E112" s="20"/>
      <c r="F112" s="20"/>
      <c r="G112" s="20"/>
      <c r="H112" s="20"/>
      <c r="I112" s="20"/>
      <c r="J112" s="20"/>
      <c r="K112" s="20"/>
      <c r="L112" s="20"/>
    </row>
    <row r="113" spans="4:12" x14ac:dyDescent="0.25">
      <c r="D113" s="20"/>
      <c r="E113" s="20"/>
      <c r="F113" s="20"/>
      <c r="G113" s="20"/>
      <c r="H113" s="20"/>
      <c r="I113" s="20"/>
      <c r="J113" s="20"/>
      <c r="K113" s="20"/>
      <c r="L113" s="20"/>
    </row>
    <row r="114" spans="4:12" x14ac:dyDescent="0.25">
      <c r="D114" s="20"/>
      <c r="E114" s="20"/>
      <c r="F114" s="20"/>
      <c r="G114" s="20"/>
      <c r="H114" s="20"/>
      <c r="I114" s="20"/>
      <c r="J114" s="20"/>
      <c r="K114" s="20"/>
      <c r="L114" s="20"/>
    </row>
    <row r="115" spans="4:12" x14ac:dyDescent="0.25">
      <c r="D115" s="20"/>
      <c r="E115" s="20"/>
      <c r="F115" s="20"/>
      <c r="G115" s="20"/>
      <c r="H115" s="20"/>
      <c r="I115" s="20"/>
      <c r="J115" s="20"/>
      <c r="K115" s="20"/>
      <c r="L115" s="20"/>
    </row>
    <row r="116" spans="4:12" x14ac:dyDescent="0.25">
      <c r="D116" s="20"/>
      <c r="E116" s="20"/>
      <c r="F116" s="20"/>
      <c r="G116" s="20"/>
      <c r="H116" s="20"/>
      <c r="I116" s="20"/>
      <c r="J116" s="20"/>
      <c r="K116" s="20"/>
      <c r="L116" s="20"/>
    </row>
    <row r="117" spans="4:12" x14ac:dyDescent="0.25">
      <c r="D117" s="20"/>
      <c r="E117" s="20"/>
      <c r="F117" s="20"/>
      <c r="G117" s="20"/>
      <c r="H117" s="20"/>
      <c r="I117" s="20"/>
      <c r="J117" s="20"/>
      <c r="K117" s="20"/>
      <c r="L117" s="20"/>
    </row>
    <row r="118" spans="4:12" x14ac:dyDescent="0.25">
      <c r="D118" s="20"/>
      <c r="E118" s="20"/>
      <c r="F118" s="20"/>
      <c r="G118" s="20"/>
      <c r="H118" s="20"/>
      <c r="I118" s="20"/>
      <c r="J118" s="20"/>
      <c r="K118" s="20"/>
      <c r="L118" s="20"/>
    </row>
    <row r="119" spans="4:12" x14ac:dyDescent="0.25">
      <c r="D119" s="20"/>
      <c r="E119" s="20"/>
      <c r="F119" s="20"/>
      <c r="G119" s="20"/>
      <c r="H119" s="20"/>
      <c r="I119" s="20"/>
      <c r="J119" s="20"/>
      <c r="K119" s="20"/>
      <c r="L119" s="20"/>
    </row>
    <row r="120" spans="4:12" x14ac:dyDescent="0.25">
      <c r="D120" s="20"/>
      <c r="E120" s="20"/>
      <c r="F120" s="20"/>
      <c r="G120" s="20"/>
      <c r="H120" s="20"/>
      <c r="I120" s="20"/>
      <c r="J120" s="20"/>
      <c r="K120" s="20"/>
      <c r="L120" s="20"/>
    </row>
    <row r="121" spans="4:12" x14ac:dyDescent="0.25">
      <c r="D121" s="20"/>
      <c r="E121" s="20"/>
      <c r="F121" s="20"/>
      <c r="G121" s="20"/>
      <c r="H121" s="20"/>
      <c r="I121" s="20"/>
      <c r="J121" s="20"/>
      <c r="K121" s="20"/>
      <c r="L121" s="20"/>
    </row>
    <row r="122" spans="4:12" x14ac:dyDescent="0.25">
      <c r="D122" s="20"/>
      <c r="E122" s="20"/>
      <c r="F122" s="20"/>
      <c r="G122" s="20"/>
      <c r="H122" s="20"/>
      <c r="I122" s="20"/>
      <c r="J122" s="20"/>
      <c r="K122" s="20"/>
      <c r="L122" s="20"/>
    </row>
    <row r="123" spans="4:12" x14ac:dyDescent="0.25">
      <c r="D123" s="20"/>
      <c r="E123" s="20"/>
      <c r="F123" s="20"/>
      <c r="G123" s="20"/>
      <c r="H123" s="20"/>
      <c r="I123" s="20"/>
      <c r="J123" s="20"/>
      <c r="K123" s="20"/>
      <c r="L123" s="20"/>
    </row>
    <row r="124" spans="4:12" x14ac:dyDescent="0.25">
      <c r="D124" s="20"/>
      <c r="E124" s="20"/>
      <c r="F124" s="20"/>
      <c r="G124" s="20"/>
      <c r="H124" s="20"/>
      <c r="I124" s="20"/>
      <c r="J124" s="20"/>
      <c r="K124" s="20"/>
      <c r="L124" s="20"/>
    </row>
  </sheetData>
  <sheetProtection password="E19F" sheet="1" selectLockedCells="1"/>
  <mergeCells count="19">
    <mergeCell ref="H16:H17"/>
    <mergeCell ref="I16:I17"/>
    <mergeCell ref="J16:J17"/>
    <mergeCell ref="K16:K17"/>
    <mergeCell ref="L16:L17"/>
    <mergeCell ref="G16:G17"/>
    <mergeCell ref="B16:C16"/>
    <mergeCell ref="A16:A17"/>
    <mergeCell ref="D16:D17"/>
    <mergeCell ref="E16:E17"/>
    <mergeCell ref="F16:F17"/>
    <mergeCell ref="D10:E10"/>
    <mergeCell ref="D11:E11"/>
    <mergeCell ref="D13:E13"/>
    <mergeCell ref="D14:E14"/>
    <mergeCell ref="H10:I10"/>
    <mergeCell ref="H11:I11"/>
    <mergeCell ref="H13:I13"/>
    <mergeCell ref="H14:I14"/>
  </mergeCells>
  <pageMargins left="0.7" right="0.7" top="0.75" bottom="0.75" header="0.3" footer="0.3"/>
  <pageSetup scale="56"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C50FF-A850-450A-BD59-A6BC3D1BFBDE}">
  <sheetPr>
    <pageSetUpPr fitToPage="1"/>
  </sheetPr>
  <dimension ref="A1:S54"/>
  <sheetViews>
    <sheetView showGridLines="0" workbookViewId="0">
      <selection sqref="A1:E1"/>
    </sheetView>
  </sheetViews>
  <sheetFormatPr defaultRowHeight="15" x14ac:dyDescent="0.25"/>
  <cols>
    <col min="1" max="1" width="14.7109375" customWidth="1"/>
    <col min="2" max="2" width="12.28515625" customWidth="1"/>
    <col min="6" max="6" width="13.28515625" customWidth="1"/>
    <col min="8" max="8" width="13.7109375" customWidth="1"/>
    <col min="9" max="9" width="6.140625" customWidth="1"/>
    <col min="10" max="10" width="13.28515625" customWidth="1"/>
    <col min="13" max="13" width="0" hidden="1" customWidth="1"/>
    <col min="18" max="19" width="9.140625" hidden="1" customWidth="1"/>
  </cols>
  <sheetData>
    <row r="1" spans="1:17" ht="30.75" customHeight="1" x14ac:dyDescent="0.25">
      <c r="A1" s="123" t="s">
        <v>58</v>
      </c>
      <c r="B1" s="124"/>
      <c r="C1" s="124"/>
      <c r="D1" s="124"/>
      <c r="E1" s="124"/>
      <c r="F1" s="81" t="s">
        <v>50</v>
      </c>
      <c r="H1" s="149" t="s">
        <v>53</v>
      </c>
      <c r="I1" s="150"/>
      <c r="J1" s="151"/>
    </row>
    <row r="2" spans="1:17" ht="39" customHeight="1" x14ac:dyDescent="0.25">
      <c r="A2" s="145" t="s">
        <v>43</v>
      </c>
      <c r="B2" s="127"/>
      <c r="C2" s="127"/>
      <c r="D2" s="127" t="s">
        <v>44</v>
      </c>
      <c r="E2" s="127"/>
      <c r="F2" s="128"/>
      <c r="H2" s="107" t="s">
        <v>54</v>
      </c>
      <c r="I2" s="108"/>
      <c r="J2" s="37">
        <v>169</v>
      </c>
    </row>
    <row r="3" spans="1:17" ht="45" customHeight="1" x14ac:dyDescent="0.25">
      <c r="A3" s="146">
        <v>198.85</v>
      </c>
      <c r="B3" s="129"/>
      <c r="C3" s="129"/>
      <c r="D3" s="129">
        <v>187.6</v>
      </c>
      <c r="E3" s="129"/>
      <c r="F3" s="130"/>
      <c r="H3" s="107" t="s">
        <v>57</v>
      </c>
      <c r="I3" s="108"/>
      <c r="J3" s="37">
        <v>1.69</v>
      </c>
    </row>
    <row r="4" spans="1:17" ht="42" customHeight="1" x14ac:dyDescent="0.25">
      <c r="A4" s="131"/>
      <c r="B4" s="132"/>
      <c r="C4" s="132"/>
      <c r="D4" s="132"/>
      <c r="E4" s="132"/>
      <c r="F4" s="133"/>
      <c r="G4" s="1"/>
      <c r="H4" s="107" t="s">
        <v>55</v>
      </c>
      <c r="I4" s="108"/>
      <c r="J4" s="37">
        <v>14.37</v>
      </c>
      <c r="M4" s="20" t="b">
        <v>0</v>
      </c>
    </row>
    <row r="5" spans="1:17" ht="42" customHeight="1" x14ac:dyDescent="0.25">
      <c r="A5" s="131"/>
      <c r="B5" s="132"/>
      <c r="C5" s="132"/>
      <c r="D5" s="132"/>
      <c r="E5" s="132"/>
      <c r="F5" s="133"/>
      <c r="G5" s="1"/>
      <c r="H5" s="107" t="s">
        <v>56</v>
      </c>
      <c r="I5" s="108"/>
      <c r="J5" s="37">
        <v>2.54</v>
      </c>
      <c r="M5" s="20" t="b">
        <v>0</v>
      </c>
    </row>
    <row r="6" spans="1:17" ht="38.25" hidden="1" customHeight="1" x14ac:dyDescent="0.25">
      <c r="A6" s="29" t="s">
        <v>25</v>
      </c>
      <c r="B6" s="28" t="str">
        <f>IF(M4=TRUE,"SALES TAX EXEMPT","NOT SALES TAX EXEMPT")</f>
        <v>NOT SALES TAX EXEMPT</v>
      </c>
      <c r="F6" s="45"/>
      <c r="H6" s="39"/>
      <c r="I6" s="36"/>
      <c r="J6" s="38"/>
    </row>
    <row r="7" spans="1:17" ht="36" hidden="1" customHeight="1" x14ac:dyDescent="0.25">
      <c r="A7" s="29" t="s">
        <v>24</v>
      </c>
      <c r="B7" t="str">
        <f>IF(M4=TRUE,"187.60","198.85")</f>
        <v>198.85</v>
      </c>
      <c r="F7" s="45"/>
      <c r="H7" s="39"/>
      <c r="I7" s="36"/>
      <c r="J7" s="37">
        <v>2.54</v>
      </c>
    </row>
    <row r="8" spans="1:17" ht="54" customHeight="1" thickBot="1" x14ac:dyDescent="0.3">
      <c r="A8" s="142" t="s">
        <v>48</v>
      </c>
      <c r="B8" s="143"/>
      <c r="C8" s="143"/>
      <c r="D8" s="143"/>
      <c r="E8" s="143"/>
      <c r="F8" s="144"/>
      <c r="H8" s="147" t="s">
        <v>80</v>
      </c>
      <c r="I8" s="148"/>
      <c r="J8" s="40">
        <v>11.25</v>
      </c>
    </row>
    <row r="9" spans="1:17" ht="39" customHeight="1" thickBot="1" x14ac:dyDescent="0.3">
      <c r="A9" s="22"/>
      <c r="B9" s="22"/>
      <c r="C9" s="22"/>
      <c r="D9" s="22"/>
      <c r="E9" s="22"/>
      <c r="F9" s="22"/>
      <c r="H9" s="30"/>
      <c r="I9" s="30"/>
      <c r="J9" s="30"/>
      <c r="K9" s="30"/>
      <c r="L9" s="30"/>
      <c r="M9" s="30"/>
    </row>
    <row r="10" spans="1:17" ht="18.75" customHeight="1" x14ac:dyDescent="0.25">
      <c r="A10" s="137" t="s">
        <v>81</v>
      </c>
      <c r="B10" s="138"/>
      <c r="C10" s="138"/>
      <c r="D10" s="138"/>
      <c r="E10" s="138"/>
      <c r="F10" s="138"/>
      <c r="G10" s="138"/>
      <c r="H10" s="138"/>
      <c r="I10" s="138"/>
      <c r="J10" s="139"/>
    </row>
    <row r="11" spans="1:17" ht="36" customHeight="1" thickBot="1" x14ac:dyDescent="0.55000000000000004">
      <c r="A11" s="114" t="s">
        <v>40</v>
      </c>
      <c r="B11" s="115"/>
      <c r="C11" s="115"/>
      <c r="D11" s="115"/>
      <c r="E11" s="115"/>
      <c r="F11" s="115"/>
      <c r="G11" s="115"/>
      <c r="H11" s="115"/>
      <c r="I11" s="115"/>
      <c r="J11" s="116"/>
      <c r="Q11" s="1"/>
    </row>
    <row r="12" spans="1:17" ht="15.75" thickBot="1" x14ac:dyDescent="0.3"/>
    <row r="13" spans="1:17" ht="25.5" x14ac:dyDescent="0.25">
      <c r="A13" s="134"/>
      <c r="B13" s="135"/>
      <c r="C13" s="135"/>
      <c r="D13" s="135"/>
      <c r="E13" s="135"/>
      <c r="F13" s="135"/>
      <c r="G13" s="2"/>
      <c r="H13" s="2"/>
      <c r="I13" s="2"/>
      <c r="J13" s="3"/>
      <c r="K13" s="4"/>
    </row>
    <row r="14" spans="1:17" ht="25.5" x14ac:dyDescent="0.25">
      <c r="A14" s="136"/>
      <c r="B14" s="126"/>
      <c r="C14" s="126"/>
      <c r="D14" s="126"/>
      <c r="E14" s="126"/>
      <c r="F14" s="126"/>
      <c r="G14" s="5" t="s">
        <v>41</v>
      </c>
      <c r="H14" s="117">
        <f>'Rooming List'!I2</f>
        <v>0</v>
      </c>
      <c r="I14" s="117"/>
      <c r="J14" s="118"/>
      <c r="K14" s="4"/>
    </row>
    <row r="15" spans="1:17" ht="25.5" x14ac:dyDescent="0.25">
      <c r="A15" s="136"/>
      <c r="B15" s="126"/>
      <c r="C15" s="126"/>
      <c r="D15" s="126"/>
      <c r="E15" s="126"/>
      <c r="F15" s="126"/>
      <c r="G15" s="5" t="s">
        <v>1</v>
      </c>
      <c r="H15" s="117">
        <f>'Rooming List'!C2</f>
        <v>0</v>
      </c>
      <c r="I15" s="117"/>
      <c r="J15" s="118"/>
      <c r="K15" s="4"/>
    </row>
    <row r="16" spans="1:17" ht="25.5" x14ac:dyDescent="0.25">
      <c r="A16" s="136"/>
      <c r="B16" s="126"/>
      <c r="C16" s="126"/>
      <c r="D16" s="126"/>
      <c r="E16" s="126"/>
      <c r="F16" s="126"/>
      <c r="G16" s="5" t="s">
        <v>3</v>
      </c>
      <c r="H16" s="117">
        <f>'Rooming List'!C4</f>
        <v>0</v>
      </c>
      <c r="I16" s="117"/>
      <c r="J16" s="118"/>
      <c r="K16" s="4"/>
    </row>
    <row r="17" spans="1:11" ht="25.5" x14ac:dyDescent="0.25">
      <c r="A17" s="136"/>
      <c r="B17" s="126"/>
      <c r="C17" s="126"/>
      <c r="D17" s="126"/>
      <c r="E17" s="126"/>
      <c r="F17" s="126"/>
      <c r="G17" s="5"/>
      <c r="H17" s="5">
        <f>'Rooming List'!C6</f>
        <v>0</v>
      </c>
      <c r="I17" s="5" t="s">
        <v>42</v>
      </c>
      <c r="J17" s="31">
        <f>'Rooming List'!F6</f>
        <v>0</v>
      </c>
      <c r="K17" s="4"/>
    </row>
    <row r="18" spans="1:11" ht="25.5" x14ac:dyDescent="0.25">
      <c r="A18" s="136"/>
      <c r="B18" s="126"/>
      <c r="C18" s="126"/>
      <c r="D18" s="126"/>
      <c r="E18" s="126"/>
      <c r="F18" s="126"/>
      <c r="G18" s="119"/>
      <c r="H18" s="119"/>
      <c r="I18" s="119"/>
      <c r="J18" s="120"/>
      <c r="K18" s="4"/>
    </row>
    <row r="19" spans="1:11" ht="25.5" x14ac:dyDescent="0.25">
      <c r="A19" s="136"/>
      <c r="B19" s="126"/>
      <c r="C19" s="126"/>
      <c r="D19" s="126"/>
      <c r="E19" s="126"/>
      <c r="F19" s="126"/>
      <c r="G19" s="4"/>
      <c r="H19" s="4"/>
      <c r="I19" s="4"/>
      <c r="J19" s="6"/>
      <c r="K19" s="4"/>
    </row>
    <row r="20" spans="1:11" x14ac:dyDescent="0.25">
      <c r="A20" s="121" t="s">
        <v>0</v>
      </c>
      <c r="B20" s="122"/>
      <c r="C20" s="122"/>
      <c r="D20" s="122"/>
      <c r="E20" s="122"/>
      <c r="F20" s="41"/>
      <c r="G20" s="41"/>
      <c r="H20" s="23" t="s">
        <v>46</v>
      </c>
      <c r="I20" s="140">
        <f ca="1">TODAY()</f>
        <v>45324</v>
      </c>
      <c r="J20" s="141"/>
      <c r="K20" s="41"/>
    </row>
    <row r="21" spans="1:11" x14ac:dyDescent="0.25">
      <c r="A21" s="42" t="s">
        <v>26</v>
      </c>
      <c r="B21" s="41"/>
      <c r="C21" s="41"/>
      <c r="D21" s="41"/>
      <c r="E21" s="41"/>
      <c r="F21" s="41"/>
      <c r="G21" s="41"/>
      <c r="H21" s="24" t="s">
        <v>51</v>
      </c>
      <c r="I21" s="41"/>
      <c r="J21" s="35">
        <f>'Rooming List'!F6+'Rooming List'!N38+Invoice!J2</f>
        <v>169</v>
      </c>
      <c r="K21" s="41"/>
    </row>
    <row r="22" spans="1:11" x14ac:dyDescent="0.25">
      <c r="A22" s="42" t="s">
        <v>27</v>
      </c>
      <c r="B22" s="41"/>
      <c r="C22" s="41"/>
      <c r="D22" s="41"/>
      <c r="E22" s="41"/>
      <c r="F22" s="41"/>
      <c r="G22" s="41"/>
      <c r="H22" s="25" t="s">
        <v>47</v>
      </c>
      <c r="I22" s="26"/>
      <c r="J22" s="27">
        <f>J38</f>
        <v>0</v>
      </c>
      <c r="K22" s="41"/>
    </row>
    <row r="23" spans="1:11" x14ac:dyDescent="0.25">
      <c r="A23" s="42" t="s">
        <v>30</v>
      </c>
      <c r="B23" s="41"/>
      <c r="C23" s="41"/>
      <c r="D23" s="41"/>
      <c r="E23" s="41"/>
      <c r="F23" s="41"/>
      <c r="G23" s="41"/>
      <c r="H23" s="7"/>
      <c r="I23" s="7"/>
      <c r="J23" s="8"/>
      <c r="K23" s="41"/>
    </row>
    <row r="24" spans="1:11" x14ac:dyDescent="0.25">
      <c r="A24" s="42" t="s">
        <v>28</v>
      </c>
      <c r="B24" s="41"/>
      <c r="C24" s="41"/>
      <c r="D24" s="41"/>
      <c r="E24" s="41"/>
      <c r="F24" s="41"/>
      <c r="G24" s="41"/>
      <c r="H24" s="7"/>
      <c r="I24" s="7"/>
      <c r="J24" s="8"/>
      <c r="K24" s="41"/>
    </row>
    <row r="25" spans="1:11" x14ac:dyDescent="0.25">
      <c r="A25" s="125" t="s">
        <v>29</v>
      </c>
      <c r="B25" s="126"/>
      <c r="C25" s="126"/>
      <c r="D25" s="41"/>
      <c r="E25" s="41"/>
      <c r="F25" s="41"/>
      <c r="G25" s="41"/>
      <c r="H25" s="7"/>
      <c r="I25" s="7"/>
      <c r="J25" s="8"/>
      <c r="K25" s="41"/>
    </row>
    <row r="26" spans="1:11" x14ac:dyDescent="0.25">
      <c r="A26" s="42"/>
      <c r="B26" s="41"/>
      <c r="C26" s="41"/>
      <c r="D26" s="41"/>
      <c r="E26" s="41"/>
      <c r="F26" s="41"/>
      <c r="G26" s="41"/>
      <c r="H26" s="7"/>
      <c r="I26" s="7"/>
      <c r="J26" s="8"/>
      <c r="K26" s="41"/>
    </row>
    <row r="27" spans="1:11" x14ac:dyDescent="0.25">
      <c r="A27" s="18"/>
      <c r="B27" s="41"/>
      <c r="C27" s="41"/>
      <c r="D27" s="41"/>
      <c r="E27" s="41"/>
      <c r="F27" s="41"/>
      <c r="G27" s="41"/>
      <c r="H27" s="41"/>
      <c r="I27" s="41"/>
      <c r="J27" s="19"/>
      <c r="K27" s="41"/>
    </row>
    <row r="28" spans="1:11" x14ac:dyDescent="0.25">
      <c r="A28" s="18"/>
      <c r="B28" s="41"/>
      <c r="C28" s="41"/>
      <c r="D28" s="41"/>
      <c r="E28" s="41"/>
      <c r="F28" s="41"/>
      <c r="G28" s="41"/>
      <c r="H28" s="41"/>
      <c r="I28" s="41"/>
      <c r="J28" s="19"/>
      <c r="K28" s="41"/>
    </row>
    <row r="29" spans="1:11" x14ac:dyDescent="0.25">
      <c r="A29" s="9" t="s">
        <v>31</v>
      </c>
      <c r="B29" s="10"/>
      <c r="C29" s="10"/>
      <c r="D29" s="10" t="s">
        <v>39</v>
      </c>
      <c r="E29" s="10"/>
      <c r="F29" s="10"/>
      <c r="G29" s="10"/>
      <c r="H29" s="10" t="s">
        <v>22</v>
      </c>
      <c r="I29" s="10"/>
      <c r="J29" s="11" t="s">
        <v>33</v>
      </c>
      <c r="K29" s="41"/>
    </row>
    <row r="30" spans="1:11" x14ac:dyDescent="0.25">
      <c r="A30" s="42" t="s">
        <v>38</v>
      </c>
      <c r="B30" s="41"/>
      <c r="C30" s="41"/>
      <c r="D30" s="12">
        <f>'Rooming List'!N38</f>
        <v>0</v>
      </c>
      <c r="E30" s="41"/>
      <c r="F30" s="41"/>
      <c r="G30" s="41"/>
      <c r="H30" s="44" t="str">
        <f>B7</f>
        <v>198.85</v>
      </c>
      <c r="I30" s="41"/>
      <c r="J30" s="13">
        <f>D30*H30</f>
        <v>0</v>
      </c>
      <c r="K30" s="41"/>
    </row>
    <row r="31" spans="1:11" x14ac:dyDescent="0.25">
      <c r="A31" s="18"/>
      <c r="B31" s="41"/>
      <c r="C31" s="41"/>
      <c r="D31" s="41"/>
      <c r="E31" s="41"/>
      <c r="F31" s="41"/>
      <c r="G31" s="41"/>
      <c r="H31" s="41"/>
      <c r="I31" s="41"/>
      <c r="J31" s="19"/>
      <c r="K31" s="41"/>
    </row>
    <row r="32" spans="1:11" x14ac:dyDescent="0.25">
      <c r="A32" s="18"/>
      <c r="B32" s="41"/>
      <c r="C32" s="41"/>
      <c r="D32" s="41"/>
      <c r="E32" s="41"/>
      <c r="F32" s="41"/>
      <c r="G32" s="41"/>
      <c r="H32" s="41"/>
      <c r="I32" s="41"/>
      <c r="J32" s="19"/>
      <c r="K32" s="41"/>
    </row>
    <row r="33" spans="1:11" x14ac:dyDescent="0.25">
      <c r="A33" s="18"/>
      <c r="B33" s="41"/>
      <c r="C33" s="41"/>
      <c r="D33" s="41"/>
      <c r="E33" s="41"/>
      <c r="F33" s="41"/>
      <c r="G33" s="41"/>
      <c r="H33" s="41"/>
      <c r="I33" s="41"/>
      <c r="J33" s="19"/>
      <c r="K33" s="41"/>
    </row>
    <row r="34" spans="1:11" x14ac:dyDescent="0.25">
      <c r="A34" s="42"/>
      <c r="B34" s="41"/>
      <c r="C34" s="41"/>
      <c r="D34" s="41"/>
      <c r="E34" s="41"/>
      <c r="F34" s="41"/>
      <c r="G34" s="41"/>
      <c r="H34" s="41"/>
      <c r="I34" s="41"/>
      <c r="J34" s="19"/>
      <c r="K34" s="41"/>
    </row>
    <row r="35" spans="1:11" x14ac:dyDescent="0.25">
      <c r="A35" s="18"/>
      <c r="B35" s="41"/>
      <c r="C35" s="41"/>
      <c r="D35" s="41"/>
      <c r="E35" s="41"/>
      <c r="F35" s="41"/>
      <c r="G35" s="41"/>
      <c r="H35" s="41"/>
      <c r="I35" s="41"/>
      <c r="J35" s="19"/>
      <c r="K35" s="41"/>
    </row>
    <row r="36" spans="1:11" x14ac:dyDescent="0.25">
      <c r="A36" s="18"/>
      <c r="B36" s="41"/>
      <c r="C36" s="41"/>
      <c r="D36" s="41"/>
      <c r="E36" s="41"/>
      <c r="F36" s="41"/>
      <c r="G36" s="41"/>
      <c r="H36" s="41"/>
      <c r="I36" s="41"/>
      <c r="J36" s="19"/>
      <c r="K36" s="41"/>
    </row>
    <row r="37" spans="1:11" x14ac:dyDescent="0.25">
      <c r="A37" s="9" t="s">
        <v>31</v>
      </c>
      <c r="B37" s="10"/>
      <c r="C37" s="10"/>
      <c r="D37" s="10"/>
      <c r="E37" s="10"/>
      <c r="F37" s="10"/>
      <c r="G37" s="10"/>
      <c r="H37" s="10" t="s">
        <v>32</v>
      </c>
      <c r="I37" s="10"/>
      <c r="J37" s="11" t="s">
        <v>33</v>
      </c>
      <c r="K37" s="41"/>
    </row>
    <row r="38" spans="1:11" x14ac:dyDescent="0.25">
      <c r="A38" s="42" t="s">
        <v>38</v>
      </c>
      <c r="B38" s="41"/>
      <c r="C38" s="41"/>
      <c r="D38" s="41"/>
      <c r="E38" s="41"/>
      <c r="F38" s="41"/>
      <c r="G38" s="41"/>
      <c r="H38" s="47">
        <v>45334</v>
      </c>
      <c r="I38" s="41"/>
      <c r="J38" s="13">
        <f>J30</f>
        <v>0</v>
      </c>
      <c r="K38" s="41"/>
    </row>
    <row r="39" spans="1:11" x14ac:dyDescent="0.25">
      <c r="A39" s="109"/>
      <c r="B39" s="110"/>
      <c r="C39" s="41"/>
      <c r="D39" s="41"/>
      <c r="E39" s="41"/>
      <c r="F39" s="41"/>
      <c r="G39" s="41"/>
      <c r="H39" s="14"/>
      <c r="I39" s="41"/>
      <c r="J39" s="19"/>
      <c r="K39" s="41"/>
    </row>
    <row r="40" spans="1:11" x14ac:dyDescent="0.25">
      <c r="A40" s="109"/>
      <c r="B40" s="110"/>
      <c r="C40" s="41"/>
      <c r="D40" s="41"/>
      <c r="E40" s="41"/>
      <c r="F40" s="41"/>
      <c r="G40" s="41"/>
      <c r="H40" s="14"/>
      <c r="I40" s="41"/>
      <c r="J40" s="19"/>
      <c r="K40" s="41"/>
    </row>
    <row r="41" spans="1:11" x14ac:dyDescent="0.25">
      <c r="A41" s="109"/>
      <c r="B41" s="110"/>
      <c r="C41" s="41"/>
      <c r="D41" s="41"/>
      <c r="E41" s="41"/>
      <c r="F41" s="41"/>
      <c r="G41" s="41"/>
      <c r="H41" s="14"/>
      <c r="I41" s="41"/>
      <c r="J41" s="19"/>
      <c r="K41" s="41"/>
    </row>
    <row r="42" spans="1:11" x14ac:dyDescent="0.25">
      <c r="A42" s="43"/>
      <c r="B42" s="44"/>
      <c r="C42" s="41"/>
      <c r="D42" s="41"/>
      <c r="E42" s="41"/>
      <c r="F42" s="41"/>
      <c r="G42" s="41"/>
      <c r="H42" s="41"/>
      <c r="I42" s="41"/>
      <c r="J42" s="19"/>
      <c r="K42" s="41"/>
    </row>
    <row r="43" spans="1:11" x14ac:dyDescent="0.25">
      <c r="A43" s="42"/>
      <c r="B43" s="41"/>
      <c r="C43" s="41"/>
      <c r="D43" s="41"/>
      <c r="E43" s="41"/>
      <c r="F43" s="41"/>
      <c r="G43" s="41"/>
      <c r="H43" s="41"/>
      <c r="I43" s="41"/>
      <c r="J43" s="19"/>
      <c r="K43" s="41"/>
    </row>
    <row r="44" spans="1:11" x14ac:dyDescent="0.25">
      <c r="A44" s="111" t="s">
        <v>79</v>
      </c>
      <c r="B44" s="112"/>
      <c r="C44" s="112"/>
      <c r="D44" s="112"/>
      <c r="E44" s="112"/>
      <c r="F44" s="112"/>
      <c r="G44" s="112"/>
      <c r="H44" s="112"/>
      <c r="I44" s="112"/>
      <c r="J44" s="113"/>
      <c r="K44" s="41"/>
    </row>
    <row r="45" spans="1:11" x14ac:dyDescent="0.25">
      <c r="A45" s="111"/>
      <c r="B45" s="112"/>
      <c r="C45" s="112"/>
      <c r="D45" s="112"/>
      <c r="E45" s="112"/>
      <c r="F45" s="112"/>
      <c r="G45" s="112"/>
      <c r="H45" s="112"/>
      <c r="I45" s="112"/>
      <c r="J45" s="113"/>
      <c r="K45" s="41"/>
    </row>
    <row r="46" spans="1:11" x14ac:dyDescent="0.25">
      <c r="A46" s="42"/>
      <c r="B46" s="41"/>
      <c r="C46" s="41"/>
      <c r="D46" s="41"/>
      <c r="E46" s="41"/>
      <c r="F46" s="41"/>
      <c r="G46" s="41"/>
      <c r="H46" s="41"/>
      <c r="I46" s="41"/>
      <c r="J46" s="19"/>
      <c r="K46" s="41"/>
    </row>
    <row r="47" spans="1:11" x14ac:dyDescent="0.25">
      <c r="A47" s="42"/>
      <c r="B47" s="41" t="s">
        <v>0</v>
      </c>
      <c r="C47" s="41"/>
      <c r="D47" s="41"/>
      <c r="E47" s="41"/>
      <c r="F47" s="41"/>
      <c r="G47" s="41"/>
      <c r="H47" s="41"/>
      <c r="I47" s="41"/>
      <c r="J47" s="19"/>
      <c r="K47" s="41"/>
    </row>
    <row r="48" spans="1:11" x14ac:dyDescent="0.25">
      <c r="A48" s="42"/>
      <c r="B48" s="41" t="s">
        <v>34</v>
      </c>
      <c r="C48" s="41"/>
      <c r="D48" s="41"/>
      <c r="E48" s="41"/>
      <c r="F48" s="41"/>
      <c r="G48" s="41"/>
      <c r="H48" s="41"/>
      <c r="I48" s="41"/>
      <c r="J48" s="19"/>
      <c r="K48" s="41"/>
    </row>
    <row r="49" spans="1:11" x14ac:dyDescent="0.25">
      <c r="A49" s="42"/>
      <c r="B49" s="41" t="s">
        <v>35</v>
      </c>
      <c r="C49" s="41"/>
      <c r="D49" s="41"/>
      <c r="E49" s="41"/>
      <c r="F49" s="41"/>
      <c r="G49" s="41"/>
      <c r="H49" s="41"/>
      <c r="I49" s="41"/>
      <c r="J49" s="19"/>
      <c r="K49" s="41"/>
    </row>
    <row r="50" spans="1:11" x14ac:dyDescent="0.25">
      <c r="A50" s="42"/>
      <c r="B50" s="41"/>
      <c r="C50" s="41"/>
      <c r="D50" s="41"/>
      <c r="E50" s="41"/>
      <c r="F50" s="41"/>
      <c r="G50" s="41"/>
      <c r="H50" s="41"/>
      <c r="I50" s="41"/>
      <c r="J50" s="19"/>
      <c r="K50" s="41"/>
    </row>
    <row r="51" spans="1:11" x14ac:dyDescent="0.25">
      <c r="A51" s="42"/>
      <c r="B51" s="41" t="s">
        <v>36</v>
      </c>
      <c r="C51" s="41"/>
      <c r="D51" s="41"/>
      <c r="E51" s="41"/>
      <c r="F51" s="41"/>
      <c r="G51" s="41"/>
      <c r="H51" s="41"/>
      <c r="I51" s="41"/>
      <c r="J51" s="19"/>
      <c r="K51" s="41"/>
    </row>
    <row r="52" spans="1:11" x14ac:dyDescent="0.25">
      <c r="A52" s="42"/>
      <c r="B52" s="41"/>
      <c r="C52" s="41"/>
      <c r="D52" s="41"/>
      <c r="E52" s="41"/>
      <c r="F52" s="41"/>
      <c r="G52" s="41"/>
      <c r="H52" s="41"/>
      <c r="I52" s="41"/>
      <c r="J52" s="19"/>
      <c r="K52" s="41"/>
    </row>
    <row r="53" spans="1:11" x14ac:dyDescent="0.25">
      <c r="A53" s="42"/>
      <c r="B53" s="41" t="s">
        <v>37</v>
      </c>
      <c r="C53" s="41"/>
      <c r="D53" s="41"/>
      <c r="E53" s="41"/>
      <c r="F53" s="41"/>
      <c r="G53" s="41"/>
      <c r="H53" s="41"/>
      <c r="I53" s="41"/>
      <c r="J53" s="19"/>
      <c r="K53" s="41"/>
    </row>
    <row r="54" spans="1:11" ht="15.75" thickBot="1" x14ac:dyDescent="0.3">
      <c r="A54" s="15"/>
      <c r="B54" s="16"/>
      <c r="C54" s="16"/>
      <c r="D54" s="16"/>
      <c r="E54" s="16"/>
      <c r="F54" s="16"/>
      <c r="G54" s="16"/>
      <c r="H54" s="16"/>
      <c r="I54" s="16"/>
      <c r="J54" s="17"/>
      <c r="K54" s="41"/>
    </row>
  </sheetData>
  <sheetProtection password="E19F" sheet="1" selectLockedCells="1"/>
  <mergeCells count="28">
    <mergeCell ref="A1:E1"/>
    <mergeCell ref="A25:C25"/>
    <mergeCell ref="D2:F2"/>
    <mergeCell ref="D3:F3"/>
    <mergeCell ref="A4:F4"/>
    <mergeCell ref="A5:F5"/>
    <mergeCell ref="A13:F19"/>
    <mergeCell ref="A10:J10"/>
    <mergeCell ref="I20:J20"/>
    <mergeCell ref="A8:F8"/>
    <mergeCell ref="A2:C2"/>
    <mergeCell ref="A3:C3"/>
    <mergeCell ref="H8:I8"/>
    <mergeCell ref="H1:J1"/>
    <mergeCell ref="H2:I2"/>
    <mergeCell ref="H3:I3"/>
    <mergeCell ref="A44:J45"/>
    <mergeCell ref="A11:J11"/>
    <mergeCell ref="H14:J14"/>
    <mergeCell ref="H15:J15"/>
    <mergeCell ref="H16:J16"/>
    <mergeCell ref="G18:J18"/>
    <mergeCell ref="A20:E20"/>
    <mergeCell ref="H4:I4"/>
    <mergeCell ref="H5:I5"/>
    <mergeCell ref="A39:B39"/>
    <mergeCell ref="A40:B40"/>
    <mergeCell ref="A41:B41"/>
  </mergeCells>
  <hyperlinks>
    <hyperlink ref="A25" r:id="rId1" xr:uid="{54212ECD-0941-4B70-9CEF-668361F60734}"/>
    <hyperlink ref="F1" r:id="rId2" xr:uid="{C869993D-AB0F-4B2B-A4B3-E7FB6D00A03D}"/>
  </hyperlinks>
  <pageMargins left="0.7" right="0.7" top="0.75" bottom="0.75" header="0.3" footer="0.3"/>
  <pageSetup scale="67" orientation="portrait" horizontalDpi="4294967295" verticalDpi="4294967295" r:id="rId3"/>
  <drawing r:id="rId4"/>
  <legacyDrawing r:id="rId5"/>
  <mc:AlternateContent xmlns:mc="http://schemas.openxmlformats.org/markup-compatibility/2006">
    <mc:Choice Requires="x14">
      <controls>
        <mc:AlternateContent xmlns:mc="http://schemas.openxmlformats.org/markup-compatibility/2006">
          <mc:Choice Requires="x14">
            <control shapeId="4103" r:id="rId6" name="Check Box 7">
              <controlPr defaultSize="0" autoFill="0" autoLine="0" autoPict="0">
                <anchor moveWithCells="1">
                  <from>
                    <xdr:col>0</xdr:col>
                    <xdr:colOff>38100</xdr:colOff>
                    <xdr:row>3</xdr:row>
                    <xdr:rowOff>57150</xdr:rowOff>
                  </from>
                  <to>
                    <xdr:col>5</xdr:col>
                    <xdr:colOff>333375</xdr:colOff>
                    <xdr:row>4</xdr:row>
                    <xdr:rowOff>76200</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0</xdr:col>
                    <xdr:colOff>9525</xdr:colOff>
                    <xdr:row>4</xdr:row>
                    <xdr:rowOff>76200</xdr:rowOff>
                  </from>
                  <to>
                    <xdr:col>5</xdr:col>
                    <xdr:colOff>38100</xdr:colOff>
                    <xdr:row>4</xdr:row>
                    <xdr:rowOff>361950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640D033A9596479F56735EB5CB7F09" ma:contentTypeVersion="13" ma:contentTypeDescription="Create a new document." ma:contentTypeScope="" ma:versionID="7178321ed10f62e234121898c6137574">
  <xsd:schema xmlns:xsd="http://www.w3.org/2001/XMLSchema" xmlns:xs="http://www.w3.org/2001/XMLSchema" xmlns:p="http://schemas.microsoft.com/office/2006/metadata/properties" xmlns:ns3="0730500f-66e5-4c41-89b0-c2fa03860ccf" xmlns:ns4="ca1ed099-7b14-4cc7-b047-02231465e25c" targetNamespace="http://schemas.microsoft.com/office/2006/metadata/properties" ma:root="true" ma:fieldsID="b8f80afb0a6673e87fd04fbe32a52b86" ns3:_="" ns4:_="">
    <xsd:import namespace="0730500f-66e5-4c41-89b0-c2fa03860ccf"/>
    <xsd:import namespace="ca1ed099-7b14-4cc7-b047-02231465e25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_activity"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ObjectDetectorVersion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0500f-66e5-4c41-89b0-c2fa03860c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_activity" ma:index="12" nillable="true" ma:displayName="_activity" ma:hidden="true" ma:internalName="_activity">
      <xsd:simpleType>
        <xsd:restriction base="dms:Note"/>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1ed099-7b14-4cc7-b047-02231465e25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0730500f-66e5-4c41-89b0-c2fa03860cc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99C49E0-0AD1-4510-BF39-EE825496B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0500f-66e5-4c41-89b0-c2fa03860ccf"/>
    <ds:schemaRef ds:uri="ca1ed099-7b14-4cc7-b047-02231465e2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5CD4C8-1A5E-4FB2-B9D1-E8019FE9BE25}">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http://www.w3.org/XML/1998/namespace"/>
    <ds:schemaRef ds:uri="ca1ed099-7b14-4cc7-b047-02231465e25c"/>
    <ds:schemaRef ds:uri="0730500f-66e5-4c41-89b0-c2fa03860ccf"/>
    <ds:schemaRef ds:uri="http://purl.org/dc/dcmitype/"/>
    <ds:schemaRef ds:uri="http://purl.org/dc/elements/1.1/"/>
  </ds:schemaRefs>
</ds:datastoreItem>
</file>

<file path=customXml/itemProps3.xml><?xml version="1.0" encoding="utf-8"?>
<ds:datastoreItem xmlns:ds="http://schemas.openxmlformats.org/officeDocument/2006/customXml" ds:itemID="{7843EC35-10ED-44AA-BB22-2CA70DB5D7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Rooming List</vt:lpstr>
      <vt:lpstr>Invoice</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Scheffler, Christine (SDFRL-F)</dc:creator>
  <cp:lastModifiedBy>Oakes, Lisa - Division of Student Transition and Caree</cp:lastModifiedBy>
  <cp:lastPrinted>2023-12-21T21:18:00Z</cp:lastPrinted>
  <dcterms:created xsi:type="dcterms:W3CDTF">2023-12-18T19:07:41Z</dcterms:created>
  <dcterms:modified xsi:type="dcterms:W3CDTF">2024-02-02T15:21:42Z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0x0101001B640D033A9596479F56735EB5CB7F09</vt:lpwstr>
  </property>
</Properties>
</file>